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5480" windowHeight="9435" activeTab="1"/>
  </bookViews>
  <sheets>
    <sheet name="表1" sheetId="14" r:id="rId1"/>
    <sheet name="表2" sheetId="15" r:id="rId2"/>
  </sheets>
  <calcPr calcId="145621"/>
</workbook>
</file>

<file path=xl/calcChain.xml><?xml version="1.0" encoding="utf-8"?>
<calcChain xmlns="http://schemas.openxmlformats.org/spreadsheetml/2006/main">
  <c r="I6" i="14" l="1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7" i="14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H46" i="14"/>
  <c r="E46" i="14"/>
  <c r="C46" i="14"/>
  <c r="H45" i="14"/>
  <c r="E45" i="14"/>
  <c r="C45" i="14"/>
  <c r="H44" i="14"/>
  <c r="E44" i="14"/>
  <c r="C44" i="14"/>
  <c r="H43" i="14"/>
  <c r="E43" i="14"/>
  <c r="C43" i="14"/>
  <c r="H42" i="14"/>
  <c r="E42" i="14"/>
  <c r="C42" i="14"/>
  <c r="H41" i="14"/>
  <c r="E41" i="14"/>
  <c r="C41" i="14"/>
  <c r="H40" i="14"/>
  <c r="E40" i="14"/>
  <c r="C40" i="14"/>
  <c r="H39" i="14"/>
  <c r="E39" i="14"/>
  <c r="C39" i="14"/>
  <c r="H38" i="14"/>
  <c r="E38" i="14"/>
  <c r="C38" i="14"/>
  <c r="H37" i="14"/>
  <c r="E37" i="14"/>
  <c r="C37" i="14"/>
  <c r="H36" i="14"/>
  <c r="E36" i="14"/>
  <c r="C36" i="14"/>
  <c r="H35" i="14"/>
  <c r="E35" i="14"/>
  <c r="C35" i="14"/>
  <c r="H34" i="14"/>
  <c r="E34" i="14"/>
  <c r="C34" i="14"/>
  <c r="H33" i="14"/>
  <c r="E33" i="14"/>
  <c r="C33" i="14"/>
  <c r="H32" i="14"/>
  <c r="E32" i="14"/>
  <c r="C32" i="14"/>
  <c r="H31" i="14"/>
  <c r="E31" i="14"/>
  <c r="C31" i="14"/>
  <c r="H30" i="14"/>
  <c r="E30" i="14"/>
  <c r="C30" i="14"/>
  <c r="H29" i="14"/>
  <c r="E29" i="14"/>
  <c r="C29" i="14"/>
  <c r="H28" i="14"/>
  <c r="E28" i="14"/>
  <c r="C28" i="14"/>
  <c r="H27" i="14"/>
  <c r="E27" i="14"/>
  <c r="C27" i="14"/>
  <c r="H26" i="14"/>
  <c r="E26" i="14"/>
  <c r="C26" i="14"/>
  <c r="H25" i="14"/>
  <c r="E25" i="14"/>
  <c r="C25" i="14"/>
  <c r="H24" i="14"/>
  <c r="E24" i="14"/>
  <c r="C24" i="14"/>
  <c r="H23" i="14"/>
  <c r="E23" i="14"/>
  <c r="C23" i="14"/>
  <c r="H22" i="14"/>
  <c r="E22" i="14"/>
  <c r="C22" i="14"/>
  <c r="H21" i="14"/>
  <c r="E21" i="14"/>
  <c r="C21" i="14"/>
  <c r="H20" i="14"/>
  <c r="E20" i="14"/>
  <c r="C20" i="14"/>
  <c r="H19" i="14"/>
  <c r="E19" i="14"/>
  <c r="C19" i="14"/>
  <c r="H18" i="14"/>
  <c r="E18" i="14"/>
  <c r="C18" i="14"/>
  <c r="H17" i="14"/>
  <c r="E17" i="14"/>
  <c r="C17" i="14"/>
  <c r="H16" i="14"/>
  <c r="E16" i="14"/>
  <c r="C16" i="14"/>
  <c r="H15" i="14"/>
  <c r="E15" i="14"/>
  <c r="C15" i="14"/>
  <c r="H14" i="14"/>
  <c r="E14" i="14"/>
  <c r="C14" i="14"/>
  <c r="H13" i="14"/>
  <c r="E13" i="14"/>
  <c r="C13" i="14"/>
  <c r="H12" i="14"/>
  <c r="E12" i="14"/>
  <c r="C12" i="14"/>
  <c r="H11" i="14"/>
  <c r="E11" i="14"/>
  <c r="C11" i="14"/>
  <c r="H10" i="14"/>
  <c r="E10" i="14"/>
  <c r="C10" i="14"/>
  <c r="H9" i="14"/>
  <c r="E9" i="14"/>
  <c r="C9" i="14"/>
  <c r="H8" i="14"/>
  <c r="E8" i="14"/>
  <c r="C8" i="14"/>
  <c r="H7" i="14"/>
  <c r="E7" i="14"/>
  <c r="C7" i="14"/>
  <c r="H6" i="14"/>
  <c r="E6" i="14"/>
  <c r="C6" i="14"/>
</calcChain>
</file>

<file path=xl/sharedStrings.xml><?xml version="1.0" encoding="utf-8"?>
<sst xmlns="http://schemas.openxmlformats.org/spreadsheetml/2006/main" count="190" uniqueCount="71">
  <si>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</si>
  <si>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</si>
  <si>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</si>
  <si>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</si>
  <si>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</si>
  <si>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</si>
  <si>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</si>
  <si>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</si>
  <si>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</si>
  <si>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</si>
  <si>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</si>
  <si>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</si>
  <si>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骨骼肌肉系統及結締組織之疾病</t>
  </si>
  <si>
    <t>結核病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</si>
  <si>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</si>
  <si>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</si>
  <si>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</si>
  <si>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</si>
  <si>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</si>
  <si>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</si>
  <si>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</si>
  <si>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</si>
  <si>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</si>
  <si>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</si>
  <si>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</si>
  <si>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</si>
  <si>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</si>
  <si>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</si>
  <si>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腦膜炎</t>
  </si>
  <si>
    <t>腸道感染症</t>
  </si>
  <si>
    <t>椎骨肌肉萎縮及有關聯之症候群</t>
  </si>
  <si>
    <t>阿茲海默病</t>
  </si>
  <si>
    <t>動脈粥樣硬化</t>
  </si>
  <si>
    <t>急性支氣管炎及急性細支氣管炎</t>
  </si>
  <si>
    <t>流行性感冒</t>
  </si>
  <si>
    <t>原死因</t>
    <phoneticPr fontId="2" type="noConversion"/>
  </si>
  <si>
    <t>平均死因填寫數</t>
    <phoneticPr fontId="2" type="noConversion"/>
  </si>
  <si>
    <t>死亡數</t>
    <phoneticPr fontId="2" type="noConversion"/>
  </si>
  <si>
    <t>占率</t>
    <phoneticPr fontId="2" type="noConversion"/>
  </si>
  <si>
    <t xml:space="preserve">no. </t>
  </si>
  <si>
    <t xml:space="preserve">% </t>
  </si>
  <si>
    <t>個</t>
    <phoneticPr fontId="2" type="noConversion"/>
  </si>
  <si>
    <t>件數</t>
    <phoneticPr fontId="2" type="noConversion"/>
  </si>
  <si>
    <t>%</t>
  </si>
  <si>
    <t>所有死亡原因</t>
  </si>
  <si>
    <t>提及死因數比</t>
    <phoneticPr fontId="2" type="noConversion"/>
  </si>
  <si>
    <t>死亡數占率</t>
    <phoneticPr fontId="2" type="noConversion"/>
  </si>
  <si>
    <t>僅填1個死因之占率</t>
    <phoneticPr fontId="2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</si>
  <si>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</si>
  <si>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提及死因</t>
    <phoneticPr fontId="2" type="noConversion"/>
  </si>
  <si>
    <t>提及死因數/原死因數</t>
    <phoneticPr fontId="1" type="noConversion"/>
  </si>
  <si>
    <t>表二、100年多重死因分析</t>
    <phoneticPr fontId="2" type="noConversion"/>
  </si>
  <si>
    <t>表一、100年多重死因統計</t>
    <phoneticPr fontId="2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</si>
  <si>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2" type="noConversion"/>
  </si>
  <si>
    <r>
      <t>衰老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老邁</t>
    </r>
  </si>
  <si>
    <r>
      <t>原位與良性腫瘤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惡性腫瘤除外</t>
    </r>
    <r>
      <rPr>
        <sz val="12"/>
        <rFont val="Times New Roman"/>
        <family val="1"/>
      </rPr>
      <t>)</t>
    </r>
  </si>
  <si>
    <r>
      <t>人類免疫缺乏病毒（</t>
    </r>
    <r>
      <rPr>
        <sz val="12"/>
        <rFont val="Times New Roman"/>
        <family val="1"/>
      </rPr>
      <t>HIV</t>
    </r>
    <r>
      <rPr>
        <sz val="12"/>
        <rFont val="標楷體"/>
        <family val="4"/>
        <charset val="136"/>
      </rPr>
      <t>）疾病</t>
    </r>
  </si>
  <si>
    <r>
      <t>嬰兒猝死症候群（</t>
    </r>
    <r>
      <rPr>
        <sz val="12"/>
        <rFont val="Times New Roman"/>
        <family val="1"/>
      </rPr>
      <t>SIDS</t>
    </r>
    <r>
      <rPr>
        <sz val="12"/>
        <rFont val="標楷體"/>
        <family val="4"/>
        <charset val="136"/>
      </rPr>
      <t>）</t>
    </r>
  </si>
  <si>
    <r>
      <t>妊娠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懷孕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、生產及產褥期</t>
    </r>
  </si>
  <si>
    <t>高血壓性疾病</t>
    <phoneticPr fontId="2" type="noConversion"/>
  </si>
  <si>
    <t>骨骼肌肉系統及結締組織之疾病</t>
    <phoneticPr fontId="2" type="noConversion"/>
  </si>
  <si>
    <t>結核病</t>
    <phoneticPr fontId="2" type="noConversion"/>
  </si>
  <si>
    <t>膽結石及其他膽囊疾患</t>
    <phoneticPr fontId="2" type="noConversion"/>
  </si>
  <si>
    <t>塵肺症</t>
    <phoneticPr fontId="2" type="noConversion"/>
  </si>
  <si>
    <t>腸道感染症</t>
    <phoneticPr fontId="2" type="noConversion"/>
  </si>
  <si>
    <t>人</t>
    <phoneticPr fontId="2" type="noConversion"/>
  </si>
  <si>
    <r>
      <t>衰老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老邁</t>
    </r>
  </si>
  <si>
    <r>
      <t>原位與良性腫瘤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惡性腫瘤除外</t>
    </r>
    <r>
      <rPr>
        <sz val="10"/>
        <rFont val="Times New Roman"/>
        <family val="1"/>
      </rPr>
      <t>)</t>
    </r>
  </si>
  <si>
    <r>
      <t>人類免疫缺乏病毒（</t>
    </r>
    <r>
      <rPr>
        <sz val="10"/>
        <rFont val="Times New Roman"/>
        <family val="1"/>
      </rPr>
      <t>HIV</t>
    </r>
    <r>
      <rPr>
        <sz val="10"/>
        <rFont val="標楷體"/>
        <family val="4"/>
        <charset val="136"/>
      </rPr>
      <t>）疾病</t>
    </r>
  </si>
  <si>
    <r>
      <t>嬰兒猝死症候群（</t>
    </r>
    <r>
      <rPr>
        <sz val="10"/>
        <rFont val="Times New Roman"/>
        <family val="1"/>
      </rPr>
      <t>SIDS</t>
    </r>
    <r>
      <rPr>
        <sz val="10"/>
        <rFont val="標楷體"/>
        <family val="4"/>
        <charset val="136"/>
      </rPr>
      <t>）</t>
    </r>
  </si>
  <si>
    <r>
      <t>妊娠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懷孕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、生產及產褥期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</si>
</sst>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80" formatCode="0.0_ "/>
    <numFmt numFmtId="190" formatCode="#,##0.0"/>
  </numFmts>
  <fonts count="10" x14ac:knownFonts="1">
    <font>
      <sz val="12"/>
      <color theme="1"/>
      <name val="標楷體"/>
      <family val="4"/>
      <charset val="136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180" fontId="4" fillId="0" borderId="0" xfId="0" applyNumberFormat="1" applyFont="1" applyFill="1" applyBorder="1" applyAlignment="1">
      <alignment vertical="center"/>
    </xf>
    <xf numFmtId="180" fontId="4" fillId="0" borderId="1" xfId="0" applyNumberFormat="1" applyFont="1" applyFill="1" applyBorder="1" applyAlignment="1">
      <alignment vertical="center"/>
    </xf>
    <xf numFmtId="180" fontId="4" fillId="3" borderId="0" xfId="0" applyNumberFormat="1" applyFont="1" applyFill="1" applyBorder="1" applyAlignment="1">
      <alignment vertical="center"/>
    </xf>
    <xf numFmtId="0" fontId="3" fillId="4" borderId="0" xfId="0" applyFont="1" applyFill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 vertical="center" wrapText="1"/>
    </xf>
    <xf numFmtId="3" fontId="4" fillId="3" borderId="18" xfId="0" applyNumberFormat="1" applyFont="1" applyFill="1" applyBorder="1" applyAlignment="1">
      <alignment vertical="center" wrapText="1"/>
    </xf>
    <xf numFmtId="190" fontId="4" fillId="3" borderId="19" xfId="0" applyNumberFormat="1" applyFont="1" applyFill="1" applyBorder="1" applyAlignment="1">
      <alignment vertical="center" wrapText="1"/>
    </xf>
    <xf numFmtId="3" fontId="4" fillId="3" borderId="19" xfId="0" applyNumberFormat="1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3" fontId="4" fillId="0" borderId="20" xfId="0" applyNumberFormat="1" applyFont="1" applyFill="1" applyBorder="1" applyAlignment="1">
      <alignment vertical="center" wrapText="1"/>
    </xf>
    <xf numFmtId="190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vertical="center" wrapText="1"/>
    </xf>
    <xf numFmtId="190" fontId="4" fillId="0" borderId="25" xfId="0" applyNumberFormat="1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90" fontId="3" fillId="3" borderId="27" xfId="0" applyNumberFormat="1" applyFont="1" applyFill="1" applyBorder="1" applyAlignment="1">
      <alignment vertical="center" wrapText="1"/>
    </xf>
    <xf numFmtId="190" fontId="3" fillId="3" borderId="28" xfId="0" applyNumberFormat="1" applyFont="1" applyFill="1" applyBorder="1" applyAlignment="1">
      <alignment vertical="center" wrapText="1"/>
    </xf>
    <xf numFmtId="190" fontId="3" fillId="3" borderId="29" xfId="0" applyNumberFormat="1" applyFont="1" applyFill="1" applyBorder="1" applyAlignment="1">
      <alignment vertical="center" wrapText="1"/>
    </xf>
    <xf numFmtId="190" fontId="3" fillId="3" borderId="30" xfId="0" applyNumberFormat="1" applyFont="1" applyFill="1" applyBorder="1" applyAlignment="1">
      <alignment vertical="center" wrapText="1"/>
    </xf>
    <xf numFmtId="190" fontId="3" fillId="0" borderId="31" xfId="0" applyNumberFormat="1" applyFont="1" applyFill="1" applyBorder="1" applyAlignment="1">
      <alignment vertical="center" wrapText="1"/>
    </xf>
    <xf numFmtId="190" fontId="3" fillId="4" borderId="31" xfId="0" applyNumberFormat="1" applyFont="1" applyFill="1" applyBorder="1" applyAlignment="1">
      <alignment vertical="center" wrapText="1"/>
    </xf>
    <xf numFmtId="190" fontId="3" fillId="2" borderId="32" xfId="0" applyNumberFormat="1" applyFont="1" applyFill="1" applyBorder="1" applyAlignment="1">
      <alignment vertical="center" wrapText="1"/>
    </xf>
    <xf numFmtId="190" fontId="3" fillId="2" borderId="0" xfId="0" applyNumberFormat="1" applyFont="1" applyFill="1" applyBorder="1" applyAlignment="1">
      <alignment vertical="center" wrapText="1"/>
    </xf>
    <xf numFmtId="190" fontId="3" fillId="2" borderId="33" xfId="0" applyNumberFormat="1" applyFont="1" applyFill="1" applyBorder="1" applyAlignment="1">
      <alignment vertical="center" wrapText="1"/>
    </xf>
    <xf numFmtId="190" fontId="3" fillId="2" borderId="34" xfId="0" applyNumberFormat="1" applyFont="1" applyFill="1" applyBorder="1" applyAlignment="1">
      <alignment vertical="center" wrapText="1"/>
    </xf>
    <xf numFmtId="190" fontId="3" fillId="0" borderId="35" xfId="0" applyNumberFormat="1" applyFont="1" applyFill="1" applyBorder="1" applyAlignment="1">
      <alignment vertical="center" wrapText="1"/>
    </xf>
    <xf numFmtId="190" fontId="3" fillId="4" borderId="35" xfId="0" applyNumberFormat="1" applyFont="1" applyFill="1" applyBorder="1" applyAlignment="1">
      <alignment vertical="center" wrapText="1"/>
    </xf>
    <xf numFmtId="190" fontId="3" fillId="2" borderId="36" xfId="0" applyNumberFormat="1" applyFont="1" applyFill="1" applyBorder="1" applyAlignment="1">
      <alignment vertical="center" wrapText="1"/>
    </xf>
    <xf numFmtId="190" fontId="3" fillId="2" borderId="37" xfId="0" applyNumberFormat="1" applyFont="1" applyFill="1" applyBorder="1" applyAlignment="1">
      <alignment vertical="center" wrapText="1"/>
    </xf>
    <xf numFmtId="190" fontId="3" fillId="2" borderId="38" xfId="0" applyNumberFormat="1" applyFont="1" applyFill="1" applyBorder="1" applyAlignment="1">
      <alignment vertical="center" wrapText="1"/>
    </xf>
    <xf numFmtId="190" fontId="3" fillId="2" borderId="39" xfId="0" applyNumberFormat="1" applyFont="1" applyFill="1" applyBorder="1" applyAlignment="1">
      <alignment vertical="center" wrapText="1"/>
    </xf>
    <xf numFmtId="190" fontId="3" fillId="0" borderId="40" xfId="0" applyNumberFormat="1" applyFont="1" applyFill="1" applyBorder="1" applyAlignment="1">
      <alignment vertical="center" wrapText="1"/>
    </xf>
    <xf numFmtId="190" fontId="3" fillId="4" borderId="40" xfId="0" applyNumberFormat="1" applyFont="1" applyFill="1" applyBorder="1" applyAlignment="1">
      <alignment vertical="center" wrapText="1"/>
    </xf>
    <xf numFmtId="190" fontId="3" fillId="2" borderId="41" xfId="0" applyNumberFormat="1" applyFont="1" applyFill="1" applyBorder="1" applyAlignment="1">
      <alignment vertical="center" wrapText="1"/>
    </xf>
    <xf numFmtId="190" fontId="3" fillId="2" borderId="42" xfId="0" applyNumberFormat="1" applyFont="1" applyFill="1" applyBorder="1" applyAlignment="1">
      <alignment vertical="center" wrapText="1"/>
    </xf>
    <xf numFmtId="190" fontId="3" fillId="2" borderId="43" xfId="0" applyNumberFormat="1" applyFont="1" applyFill="1" applyBorder="1" applyAlignment="1">
      <alignment vertical="center" wrapText="1"/>
    </xf>
    <xf numFmtId="190" fontId="3" fillId="2" borderId="44" xfId="0" applyNumberFormat="1" applyFont="1" applyFill="1" applyBorder="1" applyAlignment="1">
      <alignment vertical="center" wrapText="1"/>
    </xf>
    <xf numFmtId="190" fontId="3" fillId="0" borderId="45" xfId="0" applyNumberFormat="1" applyFont="1" applyFill="1" applyBorder="1" applyAlignment="1">
      <alignment vertical="center" wrapText="1"/>
    </xf>
    <xf numFmtId="190" fontId="3" fillId="4" borderId="45" xfId="0" applyNumberFormat="1" applyFont="1" applyFill="1" applyBorder="1" applyAlignment="1">
      <alignment vertical="center" wrapText="1"/>
    </xf>
    <xf numFmtId="190" fontId="3" fillId="2" borderId="46" xfId="0" applyNumberFormat="1" applyFont="1" applyFill="1" applyBorder="1" applyAlignment="1">
      <alignment vertical="center" wrapText="1"/>
    </xf>
    <xf numFmtId="190" fontId="3" fillId="2" borderId="1" xfId="0" applyNumberFormat="1" applyFont="1" applyFill="1" applyBorder="1" applyAlignment="1">
      <alignment vertical="center" wrapText="1"/>
    </xf>
    <xf numFmtId="190" fontId="3" fillId="2" borderId="47" xfId="0" applyNumberFormat="1" applyFont="1" applyFill="1" applyBorder="1" applyAlignment="1">
      <alignment vertical="center" wrapText="1"/>
    </xf>
    <xf numFmtId="190" fontId="3" fillId="2" borderId="48" xfId="0" applyNumberFormat="1" applyFont="1" applyFill="1" applyBorder="1" applyAlignment="1">
      <alignment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51" xfId="0" applyFont="1" applyFill="1" applyBorder="1" applyAlignment="1">
      <alignment horizontal="left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190" fontId="3" fillId="3" borderId="54" xfId="0" applyNumberFormat="1" applyFont="1" applyFill="1" applyBorder="1" applyAlignment="1">
      <alignment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41" fontId="3" fillId="3" borderId="56" xfId="0" applyNumberFormat="1" applyFont="1" applyFill="1" applyBorder="1" applyAlignment="1">
      <alignment horizontal="righ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41" fontId="3" fillId="2" borderId="57" xfId="0" applyNumberFormat="1" applyFont="1" applyFill="1" applyBorder="1" applyAlignment="1">
      <alignment horizontal="right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selection activeCell="A12" sqref="A12"/>
    </sheetView>
  </sheetViews>
  <sheetFormatPr defaultColWidth="8.75" defaultRowHeight="22.9" customHeight="1" x14ac:dyDescent="0.25"/>
  <cols>
    <col min="1" max="1" width="47.25" style="1" customWidth="1"/>
    <col min="2" max="2" width="10.375" style="1" customWidth="1"/>
    <col min="3" max="3" width="11.25" style="1" customWidth="1"/>
    <col min="4" max="4" width="10.75" style="1" customWidth="1"/>
    <col min="5" max="5" width="12.625" style="1" customWidth="1"/>
    <col min="6" max="6" width="10.5" style="1" customWidth="1"/>
    <col min="7" max="8" width="8.75" style="1"/>
    <col min="9" max="9" width="10.125" style="1" customWidth="1"/>
    <col min="10" max="16384" width="8.75" style="1"/>
  </cols>
  <sheetData>
    <row r="1" spans="1:9" ht="7.15" customHeight="1" x14ac:dyDescent="0.25"/>
    <row r="2" spans="1:9" ht="22.9" customHeight="1" x14ac:dyDescent="0.25">
      <c r="A2" s="84" t="s">
        <v>52</v>
      </c>
      <c r="B2" s="84"/>
      <c r="C2" s="84"/>
      <c r="D2" s="84"/>
      <c r="E2" s="84"/>
      <c r="F2" s="84"/>
      <c r="G2" s="85"/>
      <c r="H2" s="85"/>
    </row>
    <row r="3" spans="1:9" ht="37.9" customHeight="1" x14ac:dyDescent="0.25">
      <c r="A3" s="86"/>
      <c r="B3" s="89" t="s">
        <v>35</v>
      </c>
      <c r="C3" s="90"/>
      <c r="D3" s="89" t="s">
        <v>49</v>
      </c>
      <c r="E3" s="90"/>
      <c r="F3" s="91" t="s">
        <v>36</v>
      </c>
      <c r="G3" s="93" t="s">
        <v>53</v>
      </c>
      <c r="H3" s="94"/>
      <c r="I3" s="82" t="s">
        <v>50</v>
      </c>
    </row>
    <row r="4" spans="1:9" ht="37.9" customHeight="1" x14ac:dyDescent="0.25">
      <c r="A4" s="87"/>
      <c r="B4" s="10" t="s">
        <v>37</v>
      </c>
      <c r="C4" s="10" t="s">
        <v>38</v>
      </c>
      <c r="D4" s="10" t="s">
        <v>37</v>
      </c>
      <c r="E4" s="10" t="s">
        <v>38</v>
      </c>
      <c r="F4" s="92"/>
      <c r="G4" s="95"/>
      <c r="H4" s="96"/>
      <c r="I4" s="83"/>
    </row>
    <row r="5" spans="1:9" ht="22.9" customHeight="1" thickBot="1" x14ac:dyDescent="0.3">
      <c r="A5" s="88"/>
      <c r="B5" s="11" t="s">
        <v>39</v>
      </c>
      <c r="C5" s="11" t="s">
        <v>40</v>
      </c>
      <c r="D5" s="11" t="s">
        <v>39</v>
      </c>
      <c r="E5" s="11" t="s">
        <v>40</v>
      </c>
      <c r="F5" s="13" t="s">
        <v>41</v>
      </c>
      <c r="G5" s="14" t="s">
        <v>42</v>
      </c>
      <c r="H5" s="12" t="s">
        <v>43</v>
      </c>
      <c r="I5" s="15" t="s">
        <v>43</v>
      </c>
    </row>
    <row r="6" spans="1:9" ht="22.9" customHeight="1" x14ac:dyDescent="0.25">
      <c r="A6" s="16" t="s">
        <v>44</v>
      </c>
      <c r="B6" s="17">
        <v>152030</v>
      </c>
      <c r="C6" s="18">
        <f>B6/$B$6*100</f>
        <v>100</v>
      </c>
      <c r="D6" s="19">
        <v>152030</v>
      </c>
      <c r="E6" s="18">
        <f>D6/$B$6*100</f>
        <v>100</v>
      </c>
      <c r="F6" s="18">
        <v>2.9931132013418402</v>
      </c>
      <c r="G6" s="19">
        <v>30342</v>
      </c>
      <c r="H6" s="18">
        <f>G6/B6*100</f>
        <v>19.957903045451555</v>
      </c>
      <c r="I6" s="8">
        <f>D6/B6</f>
        <v>1</v>
      </c>
    </row>
    <row r="7" spans="1:9" ht="22.9" customHeight="1" x14ac:dyDescent="0.25">
      <c r="A7" s="20" t="s">
        <v>0</v>
      </c>
      <c r="B7" s="21">
        <v>42559</v>
      </c>
      <c r="C7" s="22">
        <f t="shared" ref="C7:E22" si="0">B7/$B$6*100</f>
        <v>27.993817009800697</v>
      </c>
      <c r="D7" s="23">
        <v>45210</v>
      </c>
      <c r="E7" s="22">
        <f t="shared" si="0"/>
        <v>29.737551798987045</v>
      </c>
      <c r="F7" s="22">
        <v>2.4010432575953384</v>
      </c>
      <c r="G7" s="23">
        <v>15345</v>
      </c>
      <c r="H7" s="22">
        <f t="shared" ref="H7:H46" si="1">G7/B7*100</f>
        <v>36.05582837942621</v>
      </c>
      <c r="I7" s="6">
        <f>D7/B7</f>
        <v>1.0622899974153528</v>
      </c>
    </row>
    <row r="8" spans="1:9" ht="22.9" customHeight="1" x14ac:dyDescent="0.25">
      <c r="A8" s="20" t="s">
        <v>1</v>
      </c>
      <c r="B8" s="21">
        <v>16513</v>
      </c>
      <c r="C8" s="22">
        <f t="shared" si="0"/>
        <v>10.86167203841347</v>
      </c>
      <c r="D8" s="23">
        <v>31173</v>
      </c>
      <c r="E8" s="22">
        <f t="shared" si="0"/>
        <v>20.504505689666512</v>
      </c>
      <c r="F8" s="22">
        <v>3.0913825470841156</v>
      </c>
      <c r="G8" s="23">
        <v>2522</v>
      </c>
      <c r="H8" s="22">
        <f t="shared" si="1"/>
        <v>15.272815357597045</v>
      </c>
      <c r="I8" s="6">
        <f t="shared" ref="I8:I46" si="2">D8/B8</f>
        <v>1.8877853812148004</v>
      </c>
    </row>
    <row r="9" spans="1:9" ht="22.9" customHeight="1" x14ac:dyDescent="0.25">
      <c r="A9" s="20" t="s">
        <v>2</v>
      </c>
      <c r="B9" s="21">
        <v>10823</v>
      </c>
      <c r="C9" s="22">
        <f t="shared" si="0"/>
        <v>7.1189896730908382</v>
      </c>
      <c r="D9" s="23">
        <v>18003</v>
      </c>
      <c r="E9" s="22">
        <f t="shared" si="0"/>
        <v>11.841741761494443</v>
      </c>
      <c r="F9" s="22">
        <v>3.1115217592164832</v>
      </c>
      <c r="G9" s="23">
        <v>1290</v>
      </c>
      <c r="H9" s="22">
        <f t="shared" si="1"/>
        <v>11.919061258431118</v>
      </c>
      <c r="I9" s="6">
        <f t="shared" si="2"/>
        <v>1.6634020142289569</v>
      </c>
    </row>
    <row r="10" spans="1:9" ht="22.9" customHeight="1" x14ac:dyDescent="0.25">
      <c r="A10" s="20" t="s">
        <v>4</v>
      </c>
      <c r="B10" s="21">
        <v>9081</v>
      </c>
      <c r="C10" s="22">
        <f t="shared" si="0"/>
        <v>5.9731631914753667</v>
      </c>
      <c r="D10" s="23">
        <v>18565</v>
      </c>
      <c r="E10" s="22">
        <f t="shared" si="0"/>
        <v>12.211405643622969</v>
      </c>
      <c r="F10" s="22">
        <v>3.7881290606761371</v>
      </c>
      <c r="G10" s="23">
        <v>354</v>
      </c>
      <c r="H10" s="22">
        <f t="shared" si="1"/>
        <v>3.8982490915097459</v>
      </c>
      <c r="I10" s="6">
        <f t="shared" si="2"/>
        <v>2.0443783724259443</v>
      </c>
    </row>
    <row r="11" spans="1:9" ht="22.9" customHeight="1" x14ac:dyDescent="0.25">
      <c r="A11" s="20" t="s">
        <v>3</v>
      </c>
      <c r="B11" s="21">
        <v>9047</v>
      </c>
      <c r="C11" s="22">
        <f t="shared" si="0"/>
        <v>5.9507991843715056</v>
      </c>
      <c r="D11" s="23">
        <v>32552</v>
      </c>
      <c r="E11" s="22">
        <f t="shared" si="0"/>
        <v>21.411563507202523</v>
      </c>
      <c r="F11" s="22">
        <v>2.6426439703769207</v>
      </c>
      <c r="G11" s="23">
        <v>1352</v>
      </c>
      <c r="H11" s="22">
        <f t="shared" si="1"/>
        <v>14.94418039128993</v>
      </c>
      <c r="I11" s="6">
        <f t="shared" si="2"/>
        <v>3.5980988172874988</v>
      </c>
    </row>
    <row r="12" spans="1:9" ht="22.9" customHeight="1" x14ac:dyDescent="0.25">
      <c r="A12" s="24" t="s">
        <v>5</v>
      </c>
      <c r="B12" s="21">
        <v>6726</v>
      </c>
      <c r="C12" s="22">
        <f t="shared" si="0"/>
        <v>4.4241268170755772</v>
      </c>
      <c r="D12" s="23">
        <v>7384</v>
      </c>
      <c r="E12" s="22">
        <f t="shared" si="0"/>
        <v>4.8569361310267709</v>
      </c>
      <c r="F12" s="22">
        <v>4.1342551293487961</v>
      </c>
      <c r="G12" s="23">
        <v>44</v>
      </c>
      <c r="H12" s="22">
        <f t="shared" si="1"/>
        <v>0.65417781742491821</v>
      </c>
      <c r="I12" s="6">
        <f t="shared" si="2"/>
        <v>1.0978293190603627</v>
      </c>
    </row>
    <row r="13" spans="1:9" ht="22.9" customHeight="1" x14ac:dyDescent="0.25">
      <c r="A13" s="20" t="s">
        <v>7</v>
      </c>
      <c r="B13" s="21">
        <v>5984</v>
      </c>
      <c r="C13" s="22">
        <f t="shared" si="0"/>
        <v>3.9360652502795501</v>
      </c>
      <c r="D13" s="23">
        <v>8976</v>
      </c>
      <c r="E13" s="22">
        <f t="shared" si="0"/>
        <v>5.9040978754193247</v>
      </c>
      <c r="F13" s="22">
        <v>3.5736965240641712</v>
      </c>
      <c r="G13" s="23">
        <v>329</v>
      </c>
      <c r="H13" s="22">
        <f t="shared" si="1"/>
        <v>5.4979946524064172</v>
      </c>
      <c r="I13" s="6">
        <f t="shared" si="2"/>
        <v>1.5</v>
      </c>
    </row>
    <row r="14" spans="1:9" ht="22.9" customHeight="1" x14ac:dyDescent="0.25">
      <c r="A14" s="20" t="s">
        <v>6</v>
      </c>
      <c r="B14" s="21">
        <v>5153</v>
      </c>
      <c r="C14" s="22">
        <f t="shared" si="0"/>
        <v>3.3894626060645923</v>
      </c>
      <c r="D14" s="23">
        <v>8632</v>
      </c>
      <c r="E14" s="22">
        <f t="shared" si="0"/>
        <v>5.6778267447214361</v>
      </c>
      <c r="F14" s="22">
        <v>3.6178924898117599</v>
      </c>
      <c r="G14" s="23">
        <v>347</v>
      </c>
      <c r="H14" s="22">
        <f t="shared" si="1"/>
        <v>6.7339413933630894</v>
      </c>
      <c r="I14" s="6">
        <f t="shared" si="2"/>
        <v>1.6751406947409275</v>
      </c>
    </row>
    <row r="15" spans="1:9" ht="22.9" customHeight="1" x14ac:dyDescent="0.25">
      <c r="A15" s="20" t="s">
        <v>11</v>
      </c>
      <c r="B15" s="21">
        <v>4631</v>
      </c>
      <c r="C15" s="22">
        <f t="shared" si="0"/>
        <v>3.046109320528843</v>
      </c>
      <c r="D15" s="23">
        <v>18177</v>
      </c>
      <c r="E15" s="22">
        <f t="shared" si="0"/>
        <v>11.956192856673024</v>
      </c>
      <c r="F15" s="22">
        <v>3.1593608291945583</v>
      </c>
      <c r="G15" s="23">
        <v>359</v>
      </c>
      <c r="H15" s="22">
        <f t="shared" si="1"/>
        <v>7.7521053768084647</v>
      </c>
      <c r="I15" s="6">
        <f t="shared" si="2"/>
        <v>3.9250701792269487</v>
      </c>
    </row>
    <row r="16" spans="1:9" ht="22.9" customHeight="1" x14ac:dyDescent="0.25">
      <c r="A16" s="25" t="s">
        <v>8</v>
      </c>
      <c r="B16" s="21">
        <v>4368</v>
      </c>
      <c r="C16" s="22">
        <f t="shared" si="0"/>
        <v>2.8731171479313296</v>
      </c>
      <c r="D16" s="23">
        <v>17121</v>
      </c>
      <c r="E16" s="22">
        <f t="shared" si="0"/>
        <v>11.261593106623693</v>
      </c>
      <c r="F16" s="22">
        <v>3.2509157509157509</v>
      </c>
      <c r="G16" s="23">
        <v>388</v>
      </c>
      <c r="H16" s="22">
        <f t="shared" si="1"/>
        <v>8.8827838827838832</v>
      </c>
      <c r="I16" s="6">
        <f t="shared" si="2"/>
        <v>3.9196428571428572</v>
      </c>
    </row>
    <row r="17" spans="1:9" ht="22.9" customHeight="1" x14ac:dyDescent="0.25">
      <c r="A17" s="20" t="s">
        <v>10</v>
      </c>
      <c r="B17" s="21">
        <v>3886</v>
      </c>
      <c r="C17" s="22">
        <f t="shared" si="0"/>
        <v>2.5560744589883577</v>
      </c>
      <c r="D17" s="23">
        <v>34499</v>
      </c>
      <c r="E17" s="22">
        <f t="shared" si="0"/>
        <v>22.692231796355983</v>
      </c>
      <c r="F17" s="22">
        <v>3.057385486361297</v>
      </c>
      <c r="G17" s="23">
        <v>452</v>
      </c>
      <c r="H17" s="22">
        <f t="shared" si="1"/>
        <v>11.631497683993825</v>
      </c>
      <c r="I17" s="6">
        <f t="shared" si="2"/>
        <v>8.8777663407102416</v>
      </c>
    </row>
    <row r="18" spans="1:9" ht="22.9" customHeight="1" x14ac:dyDescent="0.25">
      <c r="A18" s="20" t="s">
        <v>9</v>
      </c>
      <c r="B18" s="21">
        <v>3507</v>
      </c>
      <c r="C18" s="22">
        <f t="shared" si="0"/>
        <v>2.3067815562717886</v>
      </c>
      <c r="D18" s="23">
        <v>3509</v>
      </c>
      <c r="E18" s="22">
        <f t="shared" si="0"/>
        <v>2.3080970861014274</v>
      </c>
      <c r="F18" s="22">
        <v>4.0022811519817507</v>
      </c>
      <c r="G18" s="23">
        <v>6</v>
      </c>
      <c r="H18" s="22">
        <f t="shared" si="1"/>
        <v>0.17108639863130881</v>
      </c>
      <c r="I18" s="6">
        <f t="shared" si="2"/>
        <v>1.0005702879954377</v>
      </c>
    </row>
    <row r="19" spans="1:9" ht="22.9" customHeight="1" x14ac:dyDescent="0.25">
      <c r="A19" s="20" t="s">
        <v>54</v>
      </c>
      <c r="B19" s="21">
        <v>1504</v>
      </c>
      <c r="C19" s="22">
        <f t="shared" si="0"/>
        <v>0.98927843188844311</v>
      </c>
      <c r="D19" s="23">
        <v>4493</v>
      </c>
      <c r="E19" s="22">
        <f t="shared" si="0"/>
        <v>2.9553377622837598</v>
      </c>
      <c r="F19" s="22">
        <v>1.2041223404255319</v>
      </c>
      <c r="G19" s="23">
        <v>1290</v>
      </c>
      <c r="H19" s="22">
        <f t="shared" si="1"/>
        <v>85.771276595744681</v>
      </c>
      <c r="I19" s="6">
        <f t="shared" si="2"/>
        <v>2.9873670212765959</v>
      </c>
    </row>
    <row r="20" spans="1:9" ht="22.9" customHeight="1" x14ac:dyDescent="0.25">
      <c r="A20" s="20" t="s">
        <v>12</v>
      </c>
      <c r="B20" s="21">
        <v>1280</v>
      </c>
      <c r="C20" s="22">
        <f t="shared" si="0"/>
        <v>0.84193909096888764</v>
      </c>
      <c r="D20" s="23">
        <v>2574</v>
      </c>
      <c r="E20" s="22">
        <f t="shared" si="0"/>
        <v>1.6930868907452477</v>
      </c>
      <c r="F20" s="22">
        <v>3.6031249999999999</v>
      </c>
      <c r="G20" s="23">
        <v>34</v>
      </c>
      <c r="H20" s="22">
        <f t="shared" si="1"/>
        <v>2.65625</v>
      </c>
      <c r="I20" s="6">
        <f t="shared" si="2"/>
        <v>2.0109374999999998</v>
      </c>
    </row>
    <row r="21" spans="1:9" ht="22.9" customHeight="1" x14ac:dyDescent="0.25">
      <c r="A21" s="20" t="s">
        <v>55</v>
      </c>
      <c r="B21" s="21">
        <v>1067</v>
      </c>
      <c r="C21" s="22">
        <f t="shared" si="0"/>
        <v>0.70183516411234625</v>
      </c>
      <c r="D21" s="23">
        <v>1733</v>
      </c>
      <c r="E21" s="22">
        <f t="shared" si="0"/>
        <v>1.1399065973820957</v>
      </c>
      <c r="F21" s="22">
        <v>3.2933458294283038</v>
      </c>
      <c r="G21" s="23">
        <v>120</v>
      </c>
      <c r="H21" s="22">
        <f t="shared" si="1"/>
        <v>11.246485473289598</v>
      </c>
      <c r="I21" s="6">
        <f t="shared" si="2"/>
        <v>1.6241799437675726</v>
      </c>
    </row>
    <row r="22" spans="1:9" ht="22.9" customHeight="1" x14ac:dyDescent="0.25">
      <c r="A22" s="24" t="s">
        <v>18</v>
      </c>
      <c r="B22" s="26">
        <v>762</v>
      </c>
      <c r="C22" s="22">
        <f t="shared" si="0"/>
        <v>0.50121686509241603</v>
      </c>
      <c r="D22" s="27">
        <v>1402</v>
      </c>
      <c r="E22" s="22">
        <f t="shared" si="0"/>
        <v>0.92218641057685979</v>
      </c>
      <c r="F22" s="22">
        <v>3.1496062992125986</v>
      </c>
      <c r="G22" s="27">
        <v>60</v>
      </c>
      <c r="H22" s="22">
        <f t="shared" si="1"/>
        <v>7.8740157480314963</v>
      </c>
      <c r="I22" s="6">
        <f t="shared" si="2"/>
        <v>1.8398950131233596</v>
      </c>
    </row>
    <row r="23" spans="1:9" ht="22.9" customHeight="1" x14ac:dyDescent="0.25">
      <c r="A23" s="20" t="s">
        <v>21</v>
      </c>
      <c r="B23" s="26">
        <v>734</v>
      </c>
      <c r="C23" s="22">
        <f t="shared" ref="C23:E38" si="3">B23/$B$6*100</f>
        <v>0.48279944747747155</v>
      </c>
      <c r="D23" s="27">
        <v>2213</v>
      </c>
      <c r="E23" s="22">
        <f t="shared" si="3"/>
        <v>1.4556337564954285</v>
      </c>
      <c r="F23" s="22">
        <v>2.7493188010899181</v>
      </c>
      <c r="G23" s="27">
        <v>25</v>
      </c>
      <c r="H23" s="22">
        <f t="shared" si="1"/>
        <v>3.4059945504087197</v>
      </c>
      <c r="I23" s="6">
        <f t="shared" si="2"/>
        <v>3.0149863760217985</v>
      </c>
    </row>
    <row r="24" spans="1:9" ht="22.9" customHeight="1" x14ac:dyDescent="0.25">
      <c r="A24" s="20" t="s">
        <v>15</v>
      </c>
      <c r="B24" s="26">
        <v>655</v>
      </c>
      <c r="C24" s="22">
        <f t="shared" si="3"/>
        <v>0.43083601920673548</v>
      </c>
      <c r="D24" s="27">
        <v>832</v>
      </c>
      <c r="E24" s="22">
        <f t="shared" si="3"/>
        <v>0.54726040912977703</v>
      </c>
      <c r="F24" s="22">
        <v>2.9954198473282441</v>
      </c>
      <c r="G24" s="27">
        <v>101</v>
      </c>
      <c r="H24" s="22">
        <f t="shared" si="1"/>
        <v>15.419847328244273</v>
      </c>
      <c r="I24" s="6">
        <f t="shared" si="2"/>
        <v>1.2702290076335878</v>
      </c>
    </row>
    <row r="25" spans="1:9" ht="22.9" customHeight="1" x14ac:dyDescent="0.25">
      <c r="A25" s="20" t="s">
        <v>13</v>
      </c>
      <c r="B25" s="26">
        <v>650</v>
      </c>
      <c r="C25" s="22">
        <f t="shared" si="3"/>
        <v>0.42754719463263829</v>
      </c>
      <c r="D25" s="27">
        <v>1194</v>
      </c>
      <c r="E25" s="22">
        <f t="shared" si="3"/>
        <v>0.78537130829441548</v>
      </c>
      <c r="F25" s="22">
        <v>3.8076923076923075</v>
      </c>
      <c r="G25" s="27">
        <v>24</v>
      </c>
      <c r="H25" s="22">
        <f t="shared" si="1"/>
        <v>3.6923076923076925</v>
      </c>
      <c r="I25" s="6">
        <f t="shared" si="2"/>
        <v>1.8369230769230769</v>
      </c>
    </row>
    <row r="26" spans="1:9" ht="22.9" customHeight="1" x14ac:dyDescent="0.25">
      <c r="A26" s="25" t="s">
        <v>14</v>
      </c>
      <c r="B26" s="26">
        <v>602</v>
      </c>
      <c r="C26" s="22">
        <f t="shared" si="3"/>
        <v>0.39597447872130503</v>
      </c>
      <c r="D26" s="27">
        <v>1592</v>
      </c>
      <c r="E26" s="22">
        <f t="shared" si="3"/>
        <v>1.0471617443925541</v>
      </c>
      <c r="F26" s="22">
        <v>3.7225913621262459</v>
      </c>
      <c r="G26" s="27">
        <v>15</v>
      </c>
      <c r="H26" s="22">
        <f t="shared" si="1"/>
        <v>2.4916943521594686</v>
      </c>
      <c r="I26" s="6">
        <f t="shared" si="2"/>
        <v>2.6445182724252492</v>
      </c>
    </row>
    <row r="27" spans="1:9" ht="22.9" customHeight="1" x14ac:dyDescent="0.25">
      <c r="A27" s="20" t="s">
        <v>17</v>
      </c>
      <c r="B27" s="26">
        <v>582</v>
      </c>
      <c r="C27" s="22">
        <f t="shared" si="3"/>
        <v>0.38281918042491614</v>
      </c>
      <c r="D27" s="27">
        <v>1829</v>
      </c>
      <c r="E27" s="22">
        <f t="shared" si="3"/>
        <v>1.2030520292047622</v>
      </c>
      <c r="F27" s="22">
        <v>3.3573883161512028</v>
      </c>
      <c r="G27" s="27">
        <v>41</v>
      </c>
      <c r="H27" s="22">
        <f t="shared" si="1"/>
        <v>7.0446735395189002</v>
      </c>
      <c r="I27" s="6">
        <f t="shared" si="2"/>
        <v>3.1426116838487972</v>
      </c>
    </row>
    <row r="28" spans="1:9" ht="22.9" customHeight="1" x14ac:dyDescent="0.25">
      <c r="A28" s="20" t="s">
        <v>16</v>
      </c>
      <c r="B28" s="26">
        <v>570</v>
      </c>
      <c r="C28" s="22">
        <f t="shared" si="3"/>
        <v>0.37492600144708282</v>
      </c>
      <c r="D28" s="27">
        <v>2142</v>
      </c>
      <c r="E28" s="22">
        <f t="shared" si="3"/>
        <v>1.4089324475432481</v>
      </c>
      <c r="F28" s="22">
        <v>3.7543859649122808</v>
      </c>
      <c r="G28" s="27">
        <v>6</v>
      </c>
      <c r="H28" s="22">
        <f t="shared" si="1"/>
        <v>1.0526315789473684</v>
      </c>
      <c r="I28" s="6">
        <f t="shared" si="2"/>
        <v>3.7578947368421054</v>
      </c>
    </row>
    <row r="29" spans="1:9" ht="22.9" customHeight="1" x14ac:dyDescent="0.25">
      <c r="A29" s="20" t="s">
        <v>19</v>
      </c>
      <c r="B29" s="26">
        <v>413</v>
      </c>
      <c r="C29" s="22">
        <f t="shared" si="3"/>
        <v>0.27165690982043017</v>
      </c>
      <c r="D29" s="27">
        <v>553</v>
      </c>
      <c r="E29" s="22">
        <f t="shared" si="3"/>
        <v>0.36374399789515227</v>
      </c>
      <c r="F29" s="22">
        <v>2.9975786924939469</v>
      </c>
      <c r="G29" s="27">
        <v>36</v>
      </c>
      <c r="H29" s="22">
        <f t="shared" si="1"/>
        <v>8.7167070217917662</v>
      </c>
      <c r="I29" s="6">
        <f t="shared" si="2"/>
        <v>1.3389830508474576</v>
      </c>
    </row>
    <row r="30" spans="1:9" ht="22.9" customHeight="1" x14ac:dyDescent="0.25">
      <c r="A30" s="20" t="s">
        <v>22</v>
      </c>
      <c r="B30" s="26">
        <v>384</v>
      </c>
      <c r="C30" s="22">
        <f t="shared" si="3"/>
        <v>0.2525817272906663</v>
      </c>
      <c r="D30" s="27">
        <v>630</v>
      </c>
      <c r="E30" s="22">
        <f t="shared" si="3"/>
        <v>0.4143918963362494</v>
      </c>
      <c r="F30" s="22">
        <v>4.3984375</v>
      </c>
      <c r="G30" s="27">
        <v>2</v>
      </c>
      <c r="H30" s="22">
        <f t="shared" si="1"/>
        <v>0.52083333333333326</v>
      </c>
      <c r="I30" s="6">
        <f t="shared" si="2"/>
        <v>1.640625</v>
      </c>
    </row>
    <row r="31" spans="1:9" ht="22.9" customHeight="1" x14ac:dyDescent="0.25">
      <c r="A31" s="20" t="s">
        <v>20</v>
      </c>
      <c r="B31" s="26">
        <v>359</v>
      </c>
      <c r="C31" s="22">
        <f t="shared" si="3"/>
        <v>0.23613760442018025</v>
      </c>
      <c r="D31" s="27">
        <v>444</v>
      </c>
      <c r="E31" s="22">
        <f t="shared" si="3"/>
        <v>0.29204762217983293</v>
      </c>
      <c r="F31" s="22">
        <v>3.1114206128133706</v>
      </c>
      <c r="G31" s="27">
        <v>32</v>
      </c>
      <c r="H31" s="22">
        <f t="shared" si="1"/>
        <v>8.9136490250696383</v>
      </c>
      <c r="I31" s="6">
        <f t="shared" si="2"/>
        <v>1.2367688022284122</v>
      </c>
    </row>
    <row r="32" spans="1:9" ht="22.9" customHeight="1" x14ac:dyDescent="0.25">
      <c r="A32" s="24" t="s">
        <v>23</v>
      </c>
      <c r="B32" s="26">
        <v>337</v>
      </c>
      <c r="C32" s="22">
        <f t="shared" si="3"/>
        <v>0.22166677629415243</v>
      </c>
      <c r="D32" s="27">
        <v>982</v>
      </c>
      <c r="E32" s="22">
        <f t="shared" si="3"/>
        <v>0.6459251463526936</v>
      </c>
      <c r="F32" s="22">
        <v>3.8783382789317509</v>
      </c>
      <c r="G32" s="27">
        <v>3</v>
      </c>
      <c r="H32" s="22">
        <f t="shared" si="1"/>
        <v>0.89020771513353114</v>
      </c>
      <c r="I32" s="6">
        <f t="shared" si="2"/>
        <v>2.913946587537092</v>
      </c>
    </row>
    <row r="33" spans="1:9" ht="22.9" customHeight="1" x14ac:dyDescent="0.25">
      <c r="A33" s="20" t="s">
        <v>24</v>
      </c>
      <c r="B33" s="26">
        <v>267</v>
      </c>
      <c r="C33" s="22">
        <f t="shared" si="3"/>
        <v>0.17562323225679141</v>
      </c>
      <c r="D33" s="27">
        <v>2345</v>
      </c>
      <c r="E33" s="22">
        <f t="shared" si="3"/>
        <v>1.5424587252515951</v>
      </c>
      <c r="F33" s="22">
        <v>4.0074906367041194</v>
      </c>
      <c r="G33" s="27">
        <v>9</v>
      </c>
      <c r="H33" s="22">
        <f t="shared" si="1"/>
        <v>3.3707865168539324</v>
      </c>
      <c r="I33" s="6">
        <f t="shared" si="2"/>
        <v>8.7827715355805243</v>
      </c>
    </row>
    <row r="34" spans="1:9" ht="22.9" customHeight="1" x14ac:dyDescent="0.25">
      <c r="A34" s="20" t="s">
        <v>25</v>
      </c>
      <c r="B34" s="26">
        <v>251</v>
      </c>
      <c r="C34" s="22">
        <f t="shared" si="3"/>
        <v>0.16509899361968033</v>
      </c>
      <c r="D34" s="27">
        <v>1319</v>
      </c>
      <c r="E34" s="22">
        <f t="shared" si="3"/>
        <v>0.86759192264684615</v>
      </c>
      <c r="F34" s="22">
        <v>3.545816733067729</v>
      </c>
      <c r="G34" s="27">
        <v>20</v>
      </c>
      <c r="H34" s="22">
        <f t="shared" si="1"/>
        <v>7.9681274900398407</v>
      </c>
      <c r="I34" s="6">
        <f t="shared" si="2"/>
        <v>5.2549800796812747</v>
      </c>
    </row>
    <row r="35" spans="1:9" ht="22.9" customHeight="1" x14ac:dyDescent="0.25">
      <c r="A35" s="20" t="s">
        <v>26</v>
      </c>
      <c r="B35" s="26">
        <v>202</v>
      </c>
      <c r="C35" s="22">
        <f t="shared" si="3"/>
        <v>0.1328685127935276</v>
      </c>
      <c r="D35" s="27">
        <v>254</v>
      </c>
      <c r="E35" s="22">
        <f t="shared" si="3"/>
        <v>0.16707228836413865</v>
      </c>
      <c r="F35" s="22">
        <v>3.6336633663366338</v>
      </c>
      <c r="G35" s="27">
        <v>10</v>
      </c>
      <c r="H35" s="22">
        <f t="shared" si="1"/>
        <v>4.9504950495049505</v>
      </c>
      <c r="I35" s="6">
        <f t="shared" si="2"/>
        <v>1.2574257425742574</v>
      </c>
    </row>
    <row r="36" spans="1:9" ht="22.9" customHeight="1" x14ac:dyDescent="0.25">
      <c r="A36" s="25" t="s">
        <v>56</v>
      </c>
      <c r="B36" s="26">
        <v>184</v>
      </c>
      <c r="C36" s="22">
        <f t="shared" si="3"/>
        <v>0.1210287443267776</v>
      </c>
      <c r="D36" s="27">
        <v>207</v>
      </c>
      <c r="E36" s="22">
        <f t="shared" si="3"/>
        <v>0.13615733736762481</v>
      </c>
      <c r="F36" s="22">
        <v>3.6032608695652173</v>
      </c>
      <c r="G36" s="27">
        <v>10</v>
      </c>
      <c r="H36" s="22">
        <f t="shared" si="1"/>
        <v>5.4347826086956523</v>
      </c>
      <c r="I36" s="6">
        <f t="shared" si="2"/>
        <v>1.125</v>
      </c>
    </row>
    <row r="37" spans="1:9" ht="22.9" customHeight="1" x14ac:dyDescent="0.25">
      <c r="A37" s="20" t="s">
        <v>34</v>
      </c>
      <c r="B37" s="26">
        <v>147</v>
      </c>
      <c r="C37" s="22">
        <f t="shared" si="3"/>
        <v>9.6691442478458206E-2</v>
      </c>
      <c r="D37" s="27">
        <v>168</v>
      </c>
      <c r="E37" s="22">
        <f t="shared" si="3"/>
        <v>0.11050450568966652</v>
      </c>
      <c r="F37" s="22">
        <v>4.2653061224489797</v>
      </c>
      <c r="G37" s="27">
        <v>2</v>
      </c>
      <c r="H37" s="22">
        <f t="shared" si="1"/>
        <v>1.3605442176870748</v>
      </c>
      <c r="I37" s="6">
        <f t="shared" si="2"/>
        <v>1.1428571428571428</v>
      </c>
    </row>
    <row r="38" spans="1:9" ht="22.9" customHeight="1" x14ac:dyDescent="0.25">
      <c r="A38" s="20" t="s">
        <v>27</v>
      </c>
      <c r="B38" s="26">
        <v>117</v>
      </c>
      <c r="C38" s="22">
        <f t="shared" si="3"/>
        <v>7.6958495033874891E-2</v>
      </c>
      <c r="D38" s="27">
        <v>119</v>
      </c>
      <c r="E38" s="22">
        <f t="shared" si="3"/>
        <v>7.8274024863513786E-2</v>
      </c>
      <c r="F38" s="22">
        <v>4.1196581196581192</v>
      </c>
      <c r="G38" s="27">
        <v>29</v>
      </c>
      <c r="H38" s="22">
        <f t="shared" si="1"/>
        <v>24.786324786324787</v>
      </c>
      <c r="I38" s="6">
        <f t="shared" si="2"/>
        <v>1.017094017094017</v>
      </c>
    </row>
    <row r="39" spans="1:9" ht="22.9" customHeight="1" x14ac:dyDescent="0.25">
      <c r="A39" s="20" t="s">
        <v>30</v>
      </c>
      <c r="B39" s="26">
        <v>112</v>
      </c>
      <c r="C39" s="22">
        <f t="shared" ref="C39:E46" si="4">B39/$B$6*100</f>
        <v>7.3669670459777667E-2</v>
      </c>
      <c r="D39" s="27">
        <v>126</v>
      </c>
      <c r="E39" s="22">
        <f t="shared" si="4"/>
        <v>8.2878379267249891E-2</v>
      </c>
      <c r="F39" s="22">
        <v>2.6964285714285716</v>
      </c>
      <c r="G39" s="27">
        <v>19</v>
      </c>
      <c r="H39" s="22">
        <f t="shared" si="1"/>
        <v>16.964285714285715</v>
      </c>
      <c r="I39" s="6">
        <f t="shared" si="2"/>
        <v>1.125</v>
      </c>
    </row>
    <row r="40" spans="1:9" ht="22.9" customHeight="1" x14ac:dyDescent="0.25">
      <c r="A40" s="20" t="s">
        <v>29</v>
      </c>
      <c r="B40" s="26">
        <v>87</v>
      </c>
      <c r="C40" s="22">
        <f t="shared" si="4"/>
        <v>5.7225547589291589E-2</v>
      </c>
      <c r="D40" s="27">
        <v>121</v>
      </c>
      <c r="E40" s="22">
        <f t="shared" si="4"/>
        <v>7.9589554693152667E-2</v>
      </c>
      <c r="F40" s="22">
        <v>4.068965517241379</v>
      </c>
      <c r="G40" s="27">
        <v>1</v>
      </c>
      <c r="H40" s="22">
        <f t="shared" si="1"/>
        <v>1.1494252873563218</v>
      </c>
      <c r="I40" s="6">
        <f t="shared" si="2"/>
        <v>1.3908045977011494</v>
      </c>
    </row>
    <row r="41" spans="1:9" ht="22.9" customHeight="1" x14ac:dyDescent="0.25">
      <c r="A41" s="20" t="s">
        <v>28</v>
      </c>
      <c r="B41" s="26">
        <v>85</v>
      </c>
      <c r="C41" s="22">
        <f t="shared" si="4"/>
        <v>5.5910017759652701E-2</v>
      </c>
      <c r="D41" s="27">
        <v>155</v>
      </c>
      <c r="E41" s="22">
        <f t="shared" si="4"/>
        <v>0.10195356179701376</v>
      </c>
      <c r="F41" s="22">
        <v>3.1294117647058823</v>
      </c>
      <c r="G41" s="27">
        <v>9</v>
      </c>
      <c r="H41" s="22">
        <f t="shared" si="1"/>
        <v>10.588235294117647</v>
      </c>
      <c r="I41" s="6">
        <f t="shared" si="2"/>
        <v>1.8235294117647058</v>
      </c>
    </row>
    <row r="42" spans="1:9" ht="22.9" customHeight="1" x14ac:dyDescent="0.25">
      <c r="A42" s="24" t="s">
        <v>32</v>
      </c>
      <c r="B42" s="26">
        <v>56</v>
      </c>
      <c r="C42" s="22">
        <f t="shared" si="4"/>
        <v>3.6834835229888833E-2</v>
      </c>
      <c r="D42" s="27">
        <v>208</v>
      </c>
      <c r="E42" s="22">
        <f t="shared" si="4"/>
        <v>0.13681510228244426</v>
      </c>
      <c r="F42" s="22">
        <v>3.1785714285714284</v>
      </c>
      <c r="G42" s="27">
        <v>5</v>
      </c>
      <c r="H42" s="22">
        <f t="shared" si="1"/>
        <v>8.9285714285714288</v>
      </c>
      <c r="I42" s="6">
        <f t="shared" si="2"/>
        <v>3.7142857142857144</v>
      </c>
    </row>
    <row r="43" spans="1:9" ht="22.9" customHeight="1" x14ac:dyDescent="0.25">
      <c r="A43" s="20" t="s">
        <v>31</v>
      </c>
      <c r="B43" s="26">
        <v>51</v>
      </c>
      <c r="C43" s="22">
        <f t="shared" si="4"/>
        <v>3.3546010655791617E-2</v>
      </c>
      <c r="D43" s="27">
        <v>77</v>
      </c>
      <c r="E43" s="22">
        <f t="shared" si="4"/>
        <v>5.0647898441097156E-2</v>
      </c>
      <c r="F43" s="22">
        <v>2.9019607843137254</v>
      </c>
      <c r="G43" s="27">
        <v>4</v>
      </c>
      <c r="H43" s="22">
        <f t="shared" si="1"/>
        <v>7.8431372549019605</v>
      </c>
      <c r="I43" s="6">
        <f t="shared" si="2"/>
        <v>1.5098039215686274</v>
      </c>
    </row>
    <row r="44" spans="1:9" ht="22.9" customHeight="1" x14ac:dyDescent="0.25">
      <c r="A44" s="20" t="s">
        <v>57</v>
      </c>
      <c r="B44" s="26">
        <v>36</v>
      </c>
      <c r="C44" s="22">
        <f t="shared" si="4"/>
        <v>2.3679536933499966E-2</v>
      </c>
      <c r="D44" s="27">
        <v>45</v>
      </c>
      <c r="E44" s="22">
        <f t="shared" si="4"/>
        <v>2.9599421166874959E-2</v>
      </c>
      <c r="F44" s="22">
        <v>1.6111111111111112</v>
      </c>
      <c r="G44" s="27">
        <v>18</v>
      </c>
      <c r="H44" s="22">
        <f t="shared" si="1"/>
        <v>50</v>
      </c>
      <c r="I44" s="6">
        <f t="shared" si="2"/>
        <v>1.25</v>
      </c>
    </row>
    <row r="45" spans="1:9" ht="22.9" customHeight="1" x14ac:dyDescent="0.25">
      <c r="A45" s="20" t="s">
        <v>33</v>
      </c>
      <c r="B45" s="26">
        <v>13</v>
      </c>
      <c r="C45" s="22">
        <f t="shared" si="4"/>
        <v>8.550943892652766E-3</v>
      </c>
      <c r="D45" s="27">
        <v>50</v>
      </c>
      <c r="E45" s="22">
        <f t="shared" si="4"/>
        <v>3.2888245740972176E-2</v>
      </c>
      <c r="F45" s="22">
        <v>3</v>
      </c>
      <c r="G45" s="27">
        <v>1</v>
      </c>
      <c r="H45" s="22">
        <f t="shared" si="1"/>
        <v>7.6923076923076925</v>
      </c>
      <c r="I45" s="6">
        <f t="shared" si="2"/>
        <v>3.8461538461538463</v>
      </c>
    </row>
    <row r="46" spans="1:9" ht="22.9" customHeight="1" thickBot="1" x14ac:dyDescent="0.3">
      <c r="A46" s="28" t="s">
        <v>58</v>
      </c>
      <c r="B46" s="29">
        <v>10</v>
      </c>
      <c r="C46" s="30">
        <f t="shared" si="4"/>
        <v>6.5776491481944347E-3</v>
      </c>
      <c r="D46" s="31">
        <v>12</v>
      </c>
      <c r="E46" s="30">
        <f t="shared" si="4"/>
        <v>7.893178977833322E-3</v>
      </c>
      <c r="F46" s="30">
        <v>3.4</v>
      </c>
      <c r="G46" s="31">
        <v>0</v>
      </c>
      <c r="H46" s="30">
        <f t="shared" si="1"/>
        <v>0</v>
      </c>
      <c r="I46" s="7">
        <f t="shared" si="2"/>
        <v>1.2</v>
      </c>
    </row>
  </sheetData>
  <mergeCells count="7">
    <mergeCell ref="I3:I4"/>
    <mergeCell ref="A2:H2"/>
    <mergeCell ref="A3:A5"/>
    <mergeCell ref="B3:C3"/>
    <mergeCell ref="D3:E3"/>
    <mergeCell ref="F3:F4"/>
    <mergeCell ref="G3:H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tabSelected="1" workbookViewId="0">
      <selection activeCell="A3" sqref="A3:A5"/>
    </sheetView>
  </sheetViews>
  <sheetFormatPr defaultColWidth="15.625" defaultRowHeight="12.75" x14ac:dyDescent="0.25"/>
  <cols>
    <col min="1" max="1" width="17.875" style="3" customWidth="1"/>
    <col min="2" max="3" width="11.25" style="3" customWidth="1"/>
    <col min="4" max="4" width="11.25" style="9" customWidth="1"/>
    <col min="5" max="41" width="7" style="2" customWidth="1"/>
    <col min="42" max="42" width="8.75" style="2" customWidth="1"/>
    <col min="43" max="44" width="7" style="2" customWidth="1"/>
    <col min="45" max="16384" width="15.625" style="2"/>
  </cols>
  <sheetData>
    <row r="1" spans="1:44" ht="18.75" x14ac:dyDescent="0.25">
      <c r="A1" s="97" t="s">
        <v>51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</row>
    <row r="2" spans="1:44" ht="3" customHeight="1" thickBot="1" x14ac:dyDescent="0.3"/>
    <row r="3" spans="1:44" s="4" customFormat="1" ht="18" customHeight="1" thickBot="1" x14ac:dyDescent="0.3">
      <c r="A3" s="99"/>
      <c r="B3" s="102" t="s">
        <v>35</v>
      </c>
      <c r="C3" s="102"/>
      <c r="D3" s="102"/>
      <c r="E3" s="103" t="s">
        <v>45</v>
      </c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</row>
    <row r="4" spans="1:44" s="4" customFormat="1" ht="91.15" customHeight="1" thickBot="1" x14ac:dyDescent="0.3">
      <c r="A4" s="100"/>
      <c r="B4" s="73" t="s">
        <v>37</v>
      </c>
      <c r="C4" s="73" t="s">
        <v>46</v>
      </c>
      <c r="D4" s="74" t="s">
        <v>47</v>
      </c>
      <c r="E4" s="70" t="s">
        <v>0</v>
      </c>
      <c r="F4" s="63" t="s">
        <v>1</v>
      </c>
      <c r="G4" s="63" t="s">
        <v>2</v>
      </c>
      <c r="H4" s="63" t="s">
        <v>4</v>
      </c>
      <c r="I4" s="63" t="s">
        <v>3</v>
      </c>
      <c r="J4" s="63" t="s">
        <v>5</v>
      </c>
      <c r="K4" s="63" t="s">
        <v>7</v>
      </c>
      <c r="L4" s="63" t="s">
        <v>6</v>
      </c>
      <c r="M4" s="63" t="s">
        <v>59</v>
      </c>
      <c r="N4" s="63" t="s">
        <v>8</v>
      </c>
      <c r="O4" s="63" t="s">
        <v>10</v>
      </c>
      <c r="P4" s="63" t="s">
        <v>9</v>
      </c>
      <c r="Q4" s="63" t="s">
        <v>66</v>
      </c>
      <c r="R4" s="63" t="s">
        <v>60</v>
      </c>
      <c r="S4" s="63" t="s">
        <v>67</v>
      </c>
      <c r="T4" s="63" t="s">
        <v>18</v>
      </c>
      <c r="U4" s="63" t="s">
        <v>21</v>
      </c>
      <c r="V4" s="63" t="s">
        <v>15</v>
      </c>
      <c r="W4" s="63" t="s">
        <v>61</v>
      </c>
      <c r="X4" s="63" t="s">
        <v>14</v>
      </c>
      <c r="Y4" s="63" t="s">
        <v>17</v>
      </c>
      <c r="Z4" s="63" t="s">
        <v>16</v>
      </c>
      <c r="AA4" s="63" t="s">
        <v>19</v>
      </c>
      <c r="AB4" s="63" t="s">
        <v>62</v>
      </c>
      <c r="AC4" s="63" t="s">
        <v>20</v>
      </c>
      <c r="AD4" s="63" t="s">
        <v>23</v>
      </c>
      <c r="AE4" s="63" t="s">
        <v>24</v>
      </c>
      <c r="AF4" s="63" t="s">
        <v>25</v>
      </c>
      <c r="AG4" s="63" t="s">
        <v>63</v>
      </c>
      <c r="AH4" s="63" t="s">
        <v>68</v>
      </c>
      <c r="AI4" s="63" t="s">
        <v>34</v>
      </c>
      <c r="AJ4" s="63" t="s">
        <v>27</v>
      </c>
      <c r="AK4" s="63" t="s">
        <v>30</v>
      </c>
      <c r="AL4" s="63" t="s">
        <v>64</v>
      </c>
      <c r="AM4" s="63" t="s">
        <v>28</v>
      </c>
      <c r="AN4" s="63" t="s">
        <v>32</v>
      </c>
      <c r="AO4" s="63" t="s">
        <v>31</v>
      </c>
      <c r="AP4" s="63" t="s">
        <v>69</v>
      </c>
      <c r="AQ4" s="63" t="s">
        <v>33</v>
      </c>
      <c r="AR4" s="64" t="s">
        <v>70</v>
      </c>
    </row>
    <row r="5" spans="1:44" s="4" customFormat="1" ht="15" thickBot="1" x14ac:dyDescent="0.3">
      <c r="A5" s="101"/>
      <c r="B5" s="75" t="s">
        <v>65</v>
      </c>
      <c r="C5" s="76" t="s">
        <v>40</v>
      </c>
      <c r="D5" s="77" t="s">
        <v>40</v>
      </c>
      <c r="E5" s="71" t="s">
        <v>40</v>
      </c>
      <c r="F5" s="32" t="s">
        <v>40</v>
      </c>
      <c r="G5" s="32" t="s">
        <v>40</v>
      </c>
      <c r="H5" s="32" t="s">
        <v>40</v>
      </c>
      <c r="I5" s="32" t="s">
        <v>40</v>
      </c>
      <c r="J5" s="32" t="s">
        <v>40</v>
      </c>
      <c r="K5" s="32" t="s">
        <v>40</v>
      </c>
      <c r="L5" s="32" t="s">
        <v>40</v>
      </c>
      <c r="M5" s="32" t="s">
        <v>40</v>
      </c>
      <c r="N5" s="32" t="s">
        <v>40</v>
      </c>
      <c r="O5" s="32" t="s">
        <v>40</v>
      </c>
      <c r="P5" s="32" t="s">
        <v>40</v>
      </c>
      <c r="Q5" s="32" t="s">
        <v>40</v>
      </c>
      <c r="R5" s="32" t="s">
        <v>40</v>
      </c>
      <c r="S5" s="32" t="s">
        <v>40</v>
      </c>
      <c r="T5" s="32" t="s">
        <v>40</v>
      </c>
      <c r="U5" s="32" t="s">
        <v>40</v>
      </c>
      <c r="V5" s="32" t="s">
        <v>40</v>
      </c>
      <c r="W5" s="32" t="s">
        <v>40</v>
      </c>
      <c r="X5" s="32" t="s">
        <v>40</v>
      </c>
      <c r="Y5" s="32" t="s">
        <v>40</v>
      </c>
      <c r="Z5" s="32" t="s">
        <v>40</v>
      </c>
      <c r="AA5" s="32" t="s">
        <v>40</v>
      </c>
      <c r="AB5" s="32" t="s">
        <v>40</v>
      </c>
      <c r="AC5" s="32" t="s">
        <v>40</v>
      </c>
      <c r="AD5" s="32" t="s">
        <v>40</v>
      </c>
      <c r="AE5" s="32" t="s">
        <v>40</v>
      </c>
      <c r="AF5" s="32" t="s">
        <v>40</v>
      </c>
      <c r="AG5" s="32" t="s">
        <v>40</v>
      </c>
      <c r="AH5" s="32" t="s">
        <v>40</v>
      </c>
      <c r="AI5" s="32" t="s">
        <v>40</v>
      </c>
      <c r="AJ5" s="32" t="s">
        <v>40</v>
      </c>
      <c r="AK5" s="32" t="s">
        <v>40</v>
      </c>
      <c r="AL5" s="32" t="s">
        <v>40</v>
      </c>
      <c r="AM5" s="32" t="s">
        <v>40</v>
      </c>
      <c r="AN5" s="32" t="s">
        <v>40</v>
      </c>
      <c r="AO5" s="32" t="s">
        <v>40</v>
      </c>
      <c r="AP5" s="32" t="s">
        <v>40</v>
      </c>
      <c r="AQ5" s="32" t="s">
        <v>40</v>
      </c>
      <c r="AR5" s="33" t="s">
        <v>40</v>
      </c>
    </row>
    <row r="6" spans="1:44" ht="15" thickBot="1" x14ac:dyDescent="0.3">
      <c r="A6" s="65" t="s">
        <v>44</v>
      </c>
      <c r="B6" s="78">
        <v>152030</v>
      </c>
      <c r="C6" s="72">
        <f>B6/$B$6*100</f>
        <v>100</v>
      </c>
      <c r="D6" s="72">
        <v>19.957903045451555</v>
      </c>
      <c r="E6" s="34">
        <v>29.737551798987045</v>
      </c>
      <c r="F6" s="35">
        <v>20.504505689666512</v>
      </c>
      <c r="G6" s="35">
        <v>11.841741761494443</v>
      </c>
      <c r="H6" s="35">
        <v>12.211405643622969</v>
      </c>
      <c r="I6" s="36">
        <v>21.411563507202523</v>
      </c>
      <c r="J6" s="37">
        <v>4.8569361310267709</v>
      </c>
      <c r="K6" s="35">
        <v>5.9040978754193247</v>
      </c>
      <c r="L6" s="35">
        <v>5.6778267447214361</v>
      </c>
      <c r="M6" s="35">
        <v>11.956192856673024</v>
      </c>
      <c r="N6" s="36">
        <v>11.261593106623693</v>
      </c>
      <c r="O6" s="37">
        <v>22.692231796355983</v>
      </c>
      <c r="P6" s="35">
        <v>2.3080970861014274</v>
      </c>
      <c r="Q6" s="35">
        <v>2.9553377622837598</v>
      </c>
      <c r="R6" s="35">
        <v>1.6930868907452477</v>
      </c>
      <c r="S6" s="36">
        <v>1.1399065973820957</v>
      </c>
      <c r="T6" s="37">
        <v>0.92218641057685979</v>
      </c>
      <c r="U6" s="35">
        <v>1.4556337564954285</v>
      </c>
      <c r="V6" s="35">
        <v>0.54726040912977703</v>
      </c>
      <c r="W6" s="35">
        <v>0.78537130829441548</v>
      </c>
      <c r="X6" s="36">
        <v>1.0471617443925541</v>
      </c>
      <c r="Y6" s="37">
        <v>1.2030520292047622</v>
      </c>
      <c r="Z6" s="35">
        <v>1.4089324475432481</v>
      </c>
      <c r="AA6" s="35">
        <v>0.36374399789515227</v>
      </c>
      <c r="AB6" s="35">
        <v>0.4143918963362494</v>
      </c>
      <c r="AC6" s="36">
        <v>0.29204762217983293</v>
      </c>
      <c r="AD6" s="37">
        <v>0.6459251463526936</v>
      </c>
      <c r="AE6" s="35">
        <v>1.5424587252515951</v>
      </c>
      <c r="AF6" s="35">
        <v>0.86759192264684615</v>
      </c>
      <c r="AG6" s="35">
        <v>0.16707228836413865</v>
      </c>
      <c r="AH6" s="36">
        <v>0.13615733736762481</v>
      </c>
      <c r="AI6" s="37">
        <v>0.11050450568966652</v>
      </c>
      <c r="AJ6" s="35">
        <v>7.8274024863513786E-2</v>
      </c>
      <c r="AK6" s="35">
        <v>8.2878379267249891E-2</v>
      </c>
      <c r="AL6" s="35">
        <v>7.9589554693152667E-2</v>
      </c>
      <c r="AM6" s="36">
        <v>0.10195356179701376</v>
      </c>
      <c r="AN6" s="35">
        <v>0.13681510228244426</v>
      </c>
      <c r="AO6" s="35">
        <v>5.0647898441097156E-2</v>
      </c>
      <c r="AP6" s="35">
        <v>2.9599421166874959E-2</v>
      </c>
      <c r="AQ6" s="35">
        <v>3.2888245740972176E-2</v>
      </c>
      <c r="AR6" s="35">
        <v>7.893178977833322E-3</v>
      </c>
    </row>
    <row r="7" spans="1:44" ht="14.25" x14ac:dyDescent="0.25">
      <c r="A7" s="66" t="s">
        <v>0</v>
      </c>
      <c r="B7" s="79">
        <v>42559</v>
      </c>
      <c r="C7" s="38">
        <f t="shared" ref="C7:C46" si="0">B7/$B$6*100</f>
        <v>27.993817009800697</v>
      </c>
      <c r="D7" s="39">
        <v>36.05582837942621</v>
      </c>
      <c r="E7" s="40">
        <v>100</v>
      </c>
      <c r="F7" s="41">
        <v>3.195563805540544</v>
      </c>
      <c r="G7" s="41">
        <v>1.8585963016048308</v>
      </c>
      <c r="H7" s="41">
        <v>3.653751262952607</v>
      </c>
      <c r="I7" s="42">
        <v>12.265325783030615</v>
      </c>
      <c r="J7" s="43">
        <v>0.13393171832044926</v>
      </c>
      <c r="K7" s="41">
        <v>1.0949505392513923</v>
      </c>
      <c r="L7" s="41">
        <v>5.1246504852087691</v>
      </c>
      <c r="M7" s="41">
        <v>2.9535468408562231</v>
      </c>
      <c r="N7" s="42">
        <v>4.1495335886651468</v>
      </c>
      <c r="O7" s="43">
        <v>14.274301557837354</v>
      </c>
      <c r="P7" s="41">
        <v>0</v>
      </c>
      <c r="Q7" s="41">
        <v>0.22791888907164173</v>
      </c>
      <c r="R7" s="41">
        <v>0.25141568175943985</v>
      </c>
      <c r="S7" s="42">
        <v>0.46523649521840271</v>
      </c>
      <c r="T7" s="43">
        <v>0.16212786954580699</v>
      </c>
      <c r="U7" s="41">
        <v>0.17387626588970606</v>
      </c>
      <c r="V7" s="41">
        <v>3.9944547569256798E-2</v>
      </c>
      <c r="W7" s="41">
        <v>0.27961183298479753</v>
      </c>
      <c r="X7" s="42">
        <v>0.44878874033694399</v>
      </c>
      <c r="Y7" s="43">
        <v>0.65791019525834726</v>
      </c>
      <c r="Z7" s="41">
        <v>0.35480156958575154</v>
      </c>
      <c r="AA7" s="41">
        <v>0</v>
      </c>
      <c r="AB7" s="41">
        <v>8.2238774407293408E-2</v>
      </c>
      <c r="AC7" s="42">
        <v>7.0490378063394346E-3</v>
      </c>
      <c r="AD7" s="43">
        <v>0.66025987452712709</v>
      </c>
      <c r="AE7" s="41">
        <v>2.6903827627528845</v>
      </c>
      <c r="AF7" s="41">
        <v>0.50988040132521917</v>
      </c>
      <c r="AG7" s="41">
        <v>3.2895509762917358E-2</v>
      </c>
      <c r="AH7" s="42">
        <v>1.4098075612678869E-2</v>
      </c>
      <c r="AI7" s="43">
        <v>4.6993585375596234E-3</v>
      </c>
      <c r="AJ7" s="41">
        <v>0</v>
      </c>
      <c r="AK7" s="41">
        <v>1.1748396343899058E-2</v>
      </c>
      <c r="AL7" s="41">
        <v>1.6447754881458679E-2</v>
      </c>
      <c r="AM7" s="42">
        <v>3.0545830494137553E-2</v>
      </c>
      <c r="AN7" s="41">
        <v>4.6993585375596234E-3</v>
      </c>
      <c r="AO7" s="41">
        <v>7.0490378063394346E-3</v>
      </c>
      <c r="AP7" s="41">
        <v>0</v>
      </c>
      <c r="AQ7" s="41">
        <v>7.0490378063394346E-3</v>
      </c>
      <c r="AR7" s="41">
        <v>0</v>
      </c>
    </row>
    <row r="8" spans="1:44" ht="28.5" x14ac:dyDescent="0.25">
      <c r="A8" s="66" t="s">
        <v>1</v>
      </c>
      <c r="B8" s="79">
        <v>16513</v>
      </c>
      <c r="C8" s="38">
        <f t="shared" si="0"/>
        <v>10.86167203841347</v>
      </c>
      <c r="D8" s="39">
        <v>15.272815357597045</v>
      </c>
      <c r="E8" s="40">
        <v>2.0892630049052263</v>
      </c>
      <c r="F8" s="41">
        <v>100</v>
      </c>
      <c r="G8" s="41">
        <v>8.6477320898685885</v>
      </c>
      <c r="H8" s="41">
        <v>10.500817537697571</v>
      </c>
      <c r="I8" s="42">
        <v>14.079815902622176</v>
      </c>
      <c r="J8" s="43">
        <v>0.56319263610488701</v>
      </c>
      <c r="K8" s="41">
        <v>4.6448252891661115</v>
      </c>
      <c r="L8" s="41">
        <v>0.90231938472718465</v>
      </c>
      <c r="M8" s="41">
        <v>17.283352510143523</v>
      </c>
      <c r="N8" s="42">
        <v>10.876279295100829</v>
      </c>
      <c r="O8" s="43">
        <v>11.857324532186762</v>
      </c>
      <c r="P8" s="41">
        <v>0</v>
      </c>
      <c r="Q8" s="41">
        <v>1.5987403863622602</v>
      </c>
      <c r="R8" s="41">
        <v>1.3746744988796706</v>
      </c>
      <c r="S8" s="42">
        <v>0.34518258341912433</v>
      </c>
      <c r="T8" s="43">
        <v>0.5147459577302731</v>
      </c>
      <c r="U8" s="41">
        <v>1.1142736026161206</v>
      </c>
      <c r="V8" s="41">
        <v>0.24223339187306969</v>
      </c>
      <c r="W8" s="41">
        <v>0.40574093138739176</v>
      </c>
      <c r="X8" s="42">
        <v>0.60558347968267434</v>
      </c>
      <c r="Y8" s="43">
        <v>0.43602010537152547</v>
      </c>
      <c r="Z8" s="41">
        <v>0.71458850602555557</v>
      </c>
      <c r="AA8" s="41">
        <v>1.8167504390480229E-2</v>
      </c>
      <c r="AB8" s="41">
        <v>0.15139586992066859</v>
      </c>
      <c r="AC8" s="42">
        <v>6.0558347968267423E-2</v>
      </c>
      <c r="AD8" s="43">
        <v>0.23617755707624294</v>
      </c>
      <c r="AE8" s="41">
        <v>0.22406588748258949</v>
      </c>
      <c r="AF8" s="41">
        <v>0.79331435838430331</v>
      </c>
      <c r="AG8" s="41">
        <v>3.6335008780960458E-2</v>
      </c>
      <c r="AH8" s="42">
        <v>6.055834796826743E-3</v>
      </c>
      <c r="AI8" s="43">
        <v>3.0279173984133712E-2</v>
      </c>
      <c r="AJ8" s="41">
        <v>0</v>
      </c>
      <c r="AK8" s="41">
        <v>1.2111669593653486E-2</v>
      </c>
      <c r="AL8" s="41">
        <v>1.2111669593653486E-2</v>
      </c>
      <c r="AM8" s="42">
        <v>1.8167504390480229E-2</v>
      </c>
      <c r="AN8" s="41">
        <v>0.36940592260643129</v>
      </c>
      <c r="AO8" s="41">
        <v>3.0279173984133712E-2</v>
      </c>
      <c r="AP8" s="41">
        <v>6.055834796826743E-3</v>
      </c>
      <c r="AQ8" s="41">
        <v>3.0279173984133712E-2</v>
      </c>
      <c r="AR8" s="41">
        <v>0</v>
      </c>
    </row>
    <row r="9" spans="1:44" ht="14.25" x14ac:dyDescent="0.25">
      <c r="A9" s="66" t="s">
        <v>2</v>
      </c>
      <c r="B9" s="79">
        <v>10823</v>
      </c>
      <c r="C9" s="38">
        <f t="shared" si="0"/>
        <v>7.1189896730908382</v>
      </c>
      <c r="D9" s="39">
        <v>11.919061258431118</v>
      </c>
      <c r="E9" s="40">
        <v>1.4968123440820476</v>
      </c>
      <c r="F9" s="41">
        <v>10.653238473620991</v>
      </c>
      <c r="G9" s="41">
        <v>100</v>
      </c>
      <c r="H9" s="41">
        <v>10.542363485170471</v>
      </c>
      <c r="I9" s="42">
        <v>27.737226277372262</v>
      </c>
      <c r="J9" s="43">
        <v>0.66524993070313221</v>
      </c>
      <c r="K9" s="41">
        <v>2.9197080291970803</v>
      </c>
      <c r="L9" s="41">
        <v>0.69296867781576266</v>
      </c>
      <c r="M9" s="41">
        <v>28.171486648803473</v>
      </c>
      <c r="N9" s="42">
        <v>6.2089993532292338</v>
      </c>
      <c r="O9" s="43">
        <v>20.04065416243186</v>
      </c>
      <c r="P9" s="41">
        <v>0</v>
      </c>
      <c r="Q9" s="41">
        <v>2.106624780559919</v>
      </c>
      <c r="R9" s="41">
        <v>0.62829160121962491</v>
      </c>
      <c r="S9" s="42">
        <v>0.35110413009331981</v>
      </c>
      <c r="T9" s="43">
        <v>0.6467707659613785</v>
      </c>
      <c r="U9" s="41">
        <v>2.3283747574609626</v>
      </c>
      <c r="V9" s="41">
        <v>9.2395823708768365E-2</v>
      </c>
      <c r="W9" s="41">
        <v>0.36034371246419661</v>
      </c>
      <c r="X9" s="42">
        <v>0.51741661276910289</v>
      </c>
      <c r="Y9" s="43">
        <v>2.7626351288921742</v>
      </c>
      <c r="Z9" s="41">
        <v>1.8941143860297514</v>
      </c>
      <c r="AA9" s="41">
        <v>0</v>
      </c>
      <c r="AB9" s="41">
        <v>9.2395823708768365E-2</v>
      </c>
      <c r="AC9" s="42">
        <v>1.8479164741753672E-2</v>
      </c>
      <c r="AD9" s="43">
        <v>0.28642705349718195</v>
      </c>
      <c r="AE9" s="41">
        <v>0.12011457082139888</v>
      </c>
      <c r="AF9" s="41">
        <v>0.65601034833225547</v>
      </c>
      <c r="AG9" s="41">
        <v>4.6197911854384183E-2</v>
      </c>
      <c r="AH9" s="42">
        <v>0</v>
      </c>
      <c r="AI9" s="43">
        <v>3.6958329483507343E-2</v>
      </c>
      <c r="AJ9" s="41">
        <v>0</v>
      </c>
      <c r="AK9" s="41">
        <v>0</v>
      </c>
      <c r="AL9" s="41">
        <v>3.6958329483507343E-2</v>
      </c>
      <c r="AM9" s="42">
        <v>7.3916658967014687E-2</v>
      </c>
      <c r="AN9" s="41">
        <v>0.21251039453016721</v>
      </c>
      <c r="AO9" s="41">
        <v>3.6958329483507343E-2</v>
      </c>
      <c r="AP9" s="41">
        <v>0</v>
      </c>
      <c r="AQ9" s="41">
        <v>0</v>
      </c>
      <c r="AR9" s="41">
        <v>0</v>
      </c>
    </row>
    <row r="10" spans="1:44" ht="14.25" x14ac:dyDescent="0.25">
      <c r="A10" s="66" t="s">
        <v>4</v>
      </c>
      <c r="B10" s="79">
        <v>9081</v>
      </c>
      <c r="C10" s="38">
        <f t="shared" si="0"/>
        <v>5.9731631914753667</v>
      </c>
      <c r="D10" s="39">
        <v>3.8982490915097459</v>
      </c>
      <c r="E10" s="40">
        <v>1.9821605550049552</v>
      </c>
      <c r="F10" s="41">
        <v>35.568769959255583</v>
      </c>
      <c r="G10" s="41">
        <v>19.546305472965532</v>
      </c>
      <c r="H10" s="41">
        <v>100</v>
      </c>
      <c r="I10" s="42">
        <v>18.180817090628786</v>
      </c>
      <c r="J10" s="43">
        <v>0.56161215725140401</v>
      </c>
      <c r="K10" s="41">
        <v>2.3565686598392248</v>
      </c>
      <c r="L10" s="41">
        <v>2.6538927430899681</v>
      </c>
      <c r="M10" s="41">
        <v>35.667877987005838</v>
      </c>
      <c r="N10" s="42">
        <v>24.545754872811365</v>
      </c>
      <c r="O10" s="43">
        <v>26.781191498733619</v>
      </c>
      <c r="P10" s="41">
        <v>0</v>
      </c>
      <c r="Q10" s="41">
        <v>2.092280585838564</v>
      </c>
      <c r="R10" s="41">
        <v>1.7398964871710165</v>
      </c>
      <c r="S10" s="42">
        <v>0.36339610175090853</v>
      </c>
      <c r="T10" s="43">
        <v>0.59464816650148666</v>
      </c>
      <c r="U10" s="41">
        <v>2.1363285981720077</v>
      </c>
      <c r="V10" s="41">
        <v>7.7084021583526049E-2</v>
      </c>
      <c r="W10" s="41">
        <v>0.26428807400066068</v>
      </c>
      <c r="X10" s="42">
        <v>0.99108027750247762</v>
      </c>
      <c r="Y10" s="43">
        <v>0.78185221891862133</v>
      </c>
      <c r="Z10" s="41">
        <v>3.1494328818412067</v>
      </c>
      <c r="AA10" s="41">
        <v>0</v>
      </c>
      <c r="AB10" s="41">
        <v>0.33036009250082593</v>
      </c>
      <c r="AC10" s="42">
        <v>1.1012003083360864E-2</v>
      </c>
      <c r="AD10" s="43">
        <v>0.33036009250082593</v>
      </c>
      <c r="AE10" s="41">
        <v>0.3083360863341042</v>
      </c>
      <c r="AF10" s="41">
        <v>1.0241162867525604</v>
      </c>
      <c r="AG10" s="41">
        <v>2.2024006166721729E-2</v>
      </c>
      <c r="AH10" s="42">
        <v>0</v>
      </c>
      <c r="AI10" s="43">
        <v>0</v>
      </c>
      <c r="AJ10" s="41">
        <v>0</v>
      </c>
      <c r="AK10" s="41">
        <v>0</v>
      </c>
      <c r="AL10" s="41">
        <v>2.2024006166721729E-2</v>
      </c>
      <c r="AM10" s="42">
        <v>0.13214403700033034</v>
      </c>
      <c r="AN10" s="41">
        <v>0.19821605550049554</v>
      </c>
      <c r="AO10" s="41">
        <v>3.3036009250082585E-2</v>
      </c>
      <c r="AP10" s="41">
        <v>0</v>
      </c>
      <c r="AQ10" s="41">
        <v>1.1012003083360864E-2</v>
      </c>
      <c r="AR10" s="41">
        <v>0</v>
      </c>
    </row>
    <row r="11" spans="1:44" ht="14.25" x14ac:dyDescent="0.25">
      <c r="A11" s="66" t="s">
        <v>3</v>
      </c>
      <c r="B11" s="80">
        <v>9047</v>
      </c>
      <c r="C11" s="38">
        <f t="shared" si="0"/>
        <v>5.9507991843715056</v>
      </c>
      <c r="D11" s="39">
        <v>14.94418039128993</v>
      </c>
      <c r="E11" s="40">
        <v>0.27633469658450316</v>
      </c>
      <c r="F11" s="41">
        <v>7.4278766441914446</v>
      </c>
      <c r="G11" s="41">
        <v>0.67425665966618775</v>
      </c>
      <c r="H11" s="41">
        <v>6.9857411296562395</v>
      </c>
      <c r="I11" s="42">
        <v>100</v>
      </c>
      <c r="J11" s="43">
        <v>0.29844147231126339</v>
      </c>
      <c r="K11" s="41">
        <v>0.34265502376478391</v>
      </c>
      <c r="L11" s="41">
        <v>4.4213551453520503E-2</v>
      </c>
      <c r="M11" s="41">
        <v>4.2666077152647288</v>
      </c>
      <c r="N11" s="42">
        <v>11.219188681330827</v>
      </c>
      <c r="O11" s="43">
        <v>41.306510445451536</v>
      </c>
      <c r="P11" s="41">
        <v>0</v>
      </c>
      <c r="Q11" s="41">
        <v>0.97269813197745114</v>
      </c>
      <c r="R11" s="41">
        <v>0.26528130872112304</v>
      </c>
      <c r="S11" s="42">
        <v>6.6320327180280761E-2</v>
      </c>
      <c r="T11" s="43">
        <v>0</v>
      </c>
      <c r="U11" s="41">
        <v>0.36476179949154414</v>
      </c>
      <c r="V11" s="41">
        <v>8.8427102907041005E-2</v>
      </c>
      <c r="W11" s="41">
        <v>2.2106775726760251E-2</v>
      </c>
      <c r="X11" s="42">
        <v>0.58582955675914661</v>
      </c>
      <c r="Y11" s="43">
        <v>1.1053387863380126E-2</v>
      </c>
      <c r="Z11" s="41">
        <v>1.1163921742013927</v>
      </c>
      <c r="AA11" s="41">
        <v>1.1053387863380126E-2</v>
      </c>
      <c r="AB11" s="41">
        <v>0.1989609815408423</v>
      </c>
      <c r="AC11" s="42">
        <v>3.316016359014038E-2</v>
      </c>
      <c r="AD11" s="43">
        <v>0.36476179949154414</v>
      </c>
      <c r="AE11" s="41">
        <v>0</v>
      </c>
      <c r="AF11" s="41">
        <v>0.75163037470984861</v>
      </c>
      <c r="AG11" s="41">
        <v>0</v>
      </c>
      <c r="AH11" s="42">
        <v>0</v>
      </c>
      <c r="AI11" s="43">
        <v>0</v>
      </c>
      <c r="AJ11" s="41">
        <v>0</v>
      </c>
      <c r="AK11" s="41">
        <v>0</v>
      </c>
      <c r="AL11" s="41">
        <v>0</v>
      </c>
      <c r="AM11" s="42">
        <v>4.4213551453520503E-2</v>
      </c>
      <c r="AN11" s="41">
        <v>6.6320327180280761E-2</v>
      </c>
      <c r="AO11" s="41">
        <v>0</v>
      </c>
      <c r="AP11" s="41">
        <v>0</v>
      </c>
      <c r="AQ11" s="41">
        <v>1.1053387863380126E-2</v>
      </c>
      <c r="AR11" s="41">
        <v>0</v>
      </c>
    </row>
    <row r="12" spans="1:44" ht="14.25" x14ac:dyDescent="0.25">
      <c r="A12" s="67" t="s">
        <v>5</v>
      </c>
      <c r="B12" s="79">
        <v>6726</v>
      </c>
      <c r="C12" s="44">
        <f t="shared" si="0"/>
        <v>4.4241268170755772</v>
      </c>
      <c r="D12" s="45">
        <v>0.65417781742491821</v>
      </c>
      <c r="E12" s="46">
        <v>0.43116265239369611</v>
      </c>
      <c r="F12" s="47">
        <v>3.4939042521558132</v>
      </c>
      <c r="G12" s="47">
        <v>1.0853404698186142</v>
      </c>
      <c r="H12" s="47">
        <v>1.9327980969372585</v>
      </c>
      <c r="I12" s="48">
        <v>3.3303597977995834</v>
      </c>
      <c r="J12" s="49">
        <v>100</v>
      </c>
      <c r="K12" s="47">
        <v>0.34195658638120724</v>
      </c>
      <c r="L12" s="47">
        <v>0.62444246208742193</v>
      </c>
      <c r="M12" s="47">
        <v>2.0963425512934881</v>
      </c>
      <c r="N12" s="48">
        <v>1.5908415105560509</v>
      </c>
      <c r="O12" s="49">
        <v>4.4751709782931908</v>
      </c>
      <c r="P12" s="47">
        <v>1.4867677668748139E-2</v>
      </c>
      <c r="Q12" s="47">
        <v>0.56497175141242939</v>
      </c>
      <c r="R12" s="47">
        <v>0.52036871840618493</v>
      </c>
      <c r="S12" s="48">
        <v>0.13380909901873325</v>
      </c>
      <c r="T12" s="49">
        <v>0.35682426404995543</v>
      </c>
      <c r="U12" s="47">
        <v>0.49063336306868871</v>
      </c>
      <c r="V12" s="47">
        <v>5.9470710674992558E-2</v>
      </c>
      <c r="W12" s="47">
        <v>8.9206066012488858E-2</v>
      </c>
      <c r="X12" s="48">
        <v>0.14867677668748142</v>
      </c>
      <c r="Y12" s="49">
        <v>0.80285459411239968</v>
      </c>
      <c r="Z12" s="47">
        <v>0.44603033006244425</v>
      </c>
      <c r="AA12" s="47">
        <v>2.9735355337496279E-2</v>
      </c>
      <c r="AB12" s="47">
        <v>0.10407374368123698</v>
      </c>
      <c r="AC12" s="48">
        <v>0</v>
      </c>
      <c r="AD12" s="49">
        <v>4.4603033006244429E-2</v>
      </c>
      <c r="AE12" s="47">
        <v>2.9735355337496279E-2</v>
      </c>
      <c r="AF12" s="47">
        <v>0.13380909901873325</v>
      </c>
      <c r="AG12" s="47">
        <v>2.9735355337496279E-2</v>
      </c>
      <c r="AH12" s="48">
        <v>2.9735355337496279E-2</v>
      </c>
      <c r="AI12" s="49">
        <v>0</v>
      </c>
      <c r="AJ12" s="47">
        <v>0</v>
      </c>
      <c r="AK12" s="47">
        <v>0</v>
      </c>
      <c r="AL12" s="47">
        <v>0</v>
      </c>
      <c r="AM12" s="48">
        <v>4.4603033006244429E-2</v>
      </c>
      <c r="AN12" s="47">
        <v>0</v>
      </c>
      <c r="AO12" s="47">
        <v>0</v>
      </c>
      <c r="AP12" s="47">
        <v>4.4603033006244429E-2</v>
      </c>
      <c r="AQ12" s="47">
        <v>1.4867677668748139E-2</v>
      </c>
      <c r="AR12" s="47">
        <v>0</v>
      </c>
    </row>
    <row r="13" spans="1:44" ht="14.25" x14ac:dyDescent="0.25">
      <c r="A13" s="66" t="s">
        <v>7</v>
      </c>
      <c r="B13" s="79">
        <v>5984</v>
      </c>
      <c r="C13" s="38">
        <f t="shared" si="0"/>
        <v>3.9360652502795501</v>
      </c>
      <c r="D13" s="39">
        <v>5.4979946524064172</v>
      </c>
      <c r="E13" s="40">
        <v>3.141711229946524</v>
      </c>
      <c r="F13" s="41">
        <v>17.647058823529413</v>
      </c>
      <c r="G13" s="41">
        <v>9.4084224598930479</v>
      </c>
      <c r="H13" s="41">
        <v>10.327540106951872</v>
      </c>
      <c r="I13" s="42">
        <v>45.671791443850267</v>
      </c>
      <c r="J13" s="43">
        <v>0.83556149732620322</v>
      </c>
      <c r="K13" s="41">
        <v>100</v>
      </c>
      <c r="L13" s="41">
        <v>1.0695187165775399</v>
      </c>
      <c r="M13" s="41">
        <v>9.8763368983957225</v>
      </c>
      <c r="N13" s="42">
        <v>7.5367647058823524</v>
      </c>
      <c r="O13" s="43">
        <v>25.768716577540108</v>
      </c>
      <c r="P13" s="41">
        <v>0</v>
      </c>
      <c r="Q13" s="41">
        <v>1.9552139037433154</v>
      </c>
      <c r="R13" s="41">
        <v>1.1029411764705883</v>
      </c>
      <c r="S13" s="42">
        <v>0.53475935828876997</v>
      </c>
      <c r="T13" s="43">
        <v>1.3870320855614973</v>
      </c>
      <c r="U13" s="41">
        <v>2.3562834224598932</v>
      </c>
      <c r="V13" s="41">
        <v>0.21724598930481284</v>
      </c>
      <c r="W13" s="41">
        <v>1.0026737967914439</v>
      </c>
      <c r="X13" s="42">
        <v>1.1029411764705883</v>
      </c>
      <c r="Y13" s="43">
        <v>0.5848930481283422</v>
      </c>
      <c r="Z13" s="41">
        <v>1.2700534759358288</v>
      </c>
      <c r="AA13" s="41">
        <v>3.3422459893048123E-2</v>
      </c>
      <c r="AB13" s="41">
        <v>0.16711229946524064</v>
      </c>
      <c r="AC13" s="42">
        <v>0</v>
      </c>
      <c r="AD13" s="43">
        <v>0.53475935828876997</v>
      </c>
      <c r="AE13" s="41">
        <v>0.35093582887700536</v>
      </c>
      <c r="AF13" s="41">
        <v>0.85227272727272718</v>
      </c>
      <c r="AG13" s="41">
        <v>0.16711229946524064</v>
      </c>
      <c r="AH13" s="42">
        <v>0</v>
      </c>
      <c r="AI13" s="43">
        <v>5.0133689839572199E-2</v>
      </c>
      <c r="AJ13" s="41">
        <v>0</v>
      </c>
      <c r="AK13" s="41">
        <v>1.6711229946524062E-2</v>
      </c>
      <c r="AL13" s="41">
        <v>1.6711229946524062E-2</v>
      </c>
      <c r="AM13" s="42">
        <v>0</v>
      </c>
      <c r="AN13" s="41">
        <v>1.6711229946524062E-2</v>
      </c>
      <c r="AO13" s="41">
        <v>6.6844919786096246E-2</v>
      </c>
      <c r="AP13" s="41">
        <v>0</v>
      </c>
      <c r="AQ13" s="41">
        <v>0.28409090909090912</v>
      </c>
      <c r="AR13" s="41">
        <v>0</v>
      </c>
    </row>
    <row r="14" spans="1:44" ht="14.25" x14ac:dyDescent="0.25">
      <c r="A14" s="66" t="s">
        <v>6</v>
      </c>
      <c r="B14" s="79">
        <v>5153</v>
      </c>
      <c r="C14" s="38">
        <f t="shared" si="0"/>
        <v>3.3894626060645923</v>
      </c>
      <c r="D14" s="39">
        <v>6.7339413933630894</v>
      </c>
      <c r="E14" s="40">
        <v>10.168833689113137</v>
      </c>
      <c r="F14" s="41">
        <v>4.9291674752571319</v>
      </c>
      <c r="G14" s="41">
        <v>2.8333009897147292</v>
      </c>
      <c r="H14" s="41">
        <v>6.5980981952260818</v>
      </c>
      <c r="I14" s="42">
        <v>12.691635940228993</v>
      </c>
      <c r="J14" s="43">
        <v>0.42693576557345236</v>
      </c>
      <c r="K14" s="41">
        <v>0.95090238695905294</v>
      </c>
      <c r="L14" s="41">
        <v>97.884727343295168</v>
      </c>
      <c r="M14" s="41">
        <v>2.1734911701921211</v>
      </c>
      <c r="N14" s="42">
        <v>13.215602561614592</v>
      </c>
      <c r="O14" s="43">
        <v>30.506501067339414</v>
      </c>
      <c r="P14" s="41">
        <v>0</v>
      </c>
      <c r="Q14" s="41">
        <v>9.7030855812148264E-2</v>
      </c>
      <c r="R14" s="41">
        <v>1.1449640985833496</v>
      </c>
      <c r="S14" s="42">
        <v>1.6495245488065204</v>
      </c>
      <c r="T14" s="43">
        <v>5.8218513487288959E-2</v>
      </c>
      <c r="U14" s="41">
        <v>0.15524936929943722</v>
      </c>
      <c r="V14" s="41">
        <v>5.8218513487288959E-2</v>
      </c>
      <c r="W14" s="41">
        <v>0.46574810789831167</v>
      </c>
      <c r="X14" s="42">
        <v>2.2511158548418395</v>
      </c>
      <c r="Y14" s="43">
        <v>0.79565301765961571</v>
      </c>
      <c r="Z14" s="41">
        <v>0.95090238695905294</v>
      </c>
      <c r="AA14" s="41">
        <v>0</v>
      </c>
      <c r="AB14" s="41">
        <v>0.46574810789831167</v>
      </c>
      <c r="AC14" s="42">
        <v>0</v>
      </c>
      <c r="AD14" s="43">
        <v>0.29109256743644479</v>
      </c>
      <c r="AE14" s="41">
        <v>12.943916165340577</v>
      </c>
      <c r="AF14" s="41">
        <v>1.1449640985833496</v>
      </c>
      <c r="AG14" s="41">
        <v>1.9406171162429653E-2</v>
      </c>
      <c r="AH14" s="42">
        <v>0.13584319813700757</v>
      </c>
      <c r="AI14" s="43">
        <v>0</v>
      </c>
      <c r="AJ14" s="41">
        <v>0</v>
      </c>
      <c r="AK14" s="41">
        <v>0</v>
      </c>
      <c r="AL14" s="41">
        <v>1.9406171162429653E-2</v>
      </c>
      <c r="AM14" s="42">
        <v>7.7624684649718612E-2</v>
      </c>
      <c r="AN14" s="41">
        <v>0</v>
      </c>
      <c r="AO14" s="41">
        <v>0</v>
      </c>
      <c r="AP14" s="41">
        <v>0</v>
      </c>
      <c r="AQ14" s="41">
        <v>1.9406171162429653E-2</v>
      </c>
      <c r="AR14" s="41">
        <v>0</v>
      </c>
    </row>
    <row r="15" spans="1:44" ht="14.25" x14ac:dyDescent="0.25">
      <c r="A15" s="66" t="s">
        <v>11</v>
      </c>
      <c r="B15" s="79">
        <v>4631</v>
      </c>
      <c r="C15" s="38">
        <f t="shared" si="0"/>
        <v>3.046109320528843</v>
      </c>
      <c r="D15" s="39">
        <v>7.7521053768084647</v>
      </c>
      <c r="E15" s="40">
        <v>1.2308356726408982</v>
      </c>
      <c r="F15" s="41">
        <v>41.826819261498599</v>
      </c>
      <c r="G15" s="41">
        <v>9.3500323904124389</v>
      </c>
      <c r="H15" s="41">
        <v>17.469229108183978</v>
      </c>
      <c r="I15" s="42">
        <v>9.5875620816238385</v>
      </c>
      <c r="J15" s="43">
        <v>0.60462103217447638</v>
      </c>
      <c r="K15" s="41">
        <v>5.8086806305333623</v>
      </c>
      <c r="L15" s="41">
        <v>0.84215072338587782</v>
      </c>
      <c r="M15" s="41">
        <v>100</v>
      </c>
      <c r="N15" s="42">
        <v>13.30166270783848</v>
      </c>
      <c r="O15" s="43">
        <v>8.4862880587346154</v>
      </c>
      <c r="P15" s="41">
        <v>0</v>
      </c>
      <c r="Q15" s="41">
        <v>5.8734614554091991</v>
      </c>
      <c r="R15" s="41">
        <v>2.2025480457784496</v>
      </c>
      <c r="S15" s="42">
        <v>0.28071690779529257</v>
      </c>
      <c r="T15" s="43">
        <v>1.2524292809328439</v>
      </c>
      <c r="U15" s="41">
        <v>3.7788814510904776</v>
      </c>
      <c r="V15" s="41">
        <v>0.34549773267112938</v>
      </c>
      <c r="W15" s="41">
        <v>0.23752969121140144</v>
      </c>
      <c r="X15" s="42">
        <v>0.77736989851004101</v>
      </c>
      <c r="Y15" s="43">
        <v>0.34549773267112938</v>
      </c>
      <c r="Z15" s="41">
        <v>0.69099546534225875</v>
      </c>
      <c r="AA15" s="41">
        <v>0</v>
      </c>
      <c r="AB15" s="41">
        <v>8.6374433167782344E-2</v>
      </c>
      <c r="AC15" s="42">
        <v>0</v>
      </c>
      <c r="AD15" s="43">
        <v>0.28071690779529257</v>
      </c>
      <c r="AE15" s="41">
        <v>0.21593608291945585</v>
      </c>
      <c r="AF15" s="41">
        <v>0.88533793996976895</v>
      </c>
      <c r="AG15" s="41">
        <v>0</v>
      </c>
      <c r="AH15" s="42">
        <v>2.1593608291945586E-2</v>
      </c>
      <c r="AI15" s="43">
        <v>2.1593608291945586E-2</v>
      </c>
      <c r="AJ15" s="41">
        <v>0</v>
      </c>
      <c r="AK15" s="41">
        <v>4.3187216583891172E-2</v>
      </c>
      <c r="AL15" s="41">
        <v>2.1593608291945586E-2</v>
      </c>
      <c r="AM15" s="42">
        <v>2.1593608291945586E-2</v>
      </c>
      <c r="AN15" s="41">
        <v>0.259123299503347</v>
      </c>
      <c r="AO15" s="41">
        <v>2.1593608291945586E-2</v>
      </c>
      <c r="AP15" s="41">
        <v>0</v>
      </c>
      <c r="AQ15" s="41">
        <v>2.1593608291945586E-2</v>
      </c>
      <c r="AR15" s="41">
        <v>0</v>
      </c>
    </row>
    <row r="16" spans="1:44" ht="28.5" x14ac:dyDescent="0.25">
      <c r="A16" s="68" t="s">
        <v>8</v>
      </c>
      <c r="B16" s="80">
        <v>4368</v>
      </c>
      <c r="C16" s="50">
        <f t="shared" si="0"/>
        <v>2.8731171479313296</v>
      </c>
      <c r="D16" s="51">
        <v>8.8827838827838832</v>
      </c>
      <c r="E16" s="52">
        <v>1.8086080586080588</v>
      </c>
      <c r="F16" s="53">
        <v>24.77106227106227</v>
      </c>
      <c r="G16" s="53">
        <v>6.8910256410256414</v>
      </c>
      <c r="H16" s="53">
        <v>8.3333333333333321</v>
      </c>
      <c r="I16" s="54">
        <v>21.245421245421245</v>
      </c>
      <c r="J16" s="55">
        <v>0.34340659340659341</v>
      </c>
      <c r="K16" s="53">
        <v>1.7170329670329672</v>
      </c>
      <c r="L16" s="53">
        <v>1.5109890109890109</v>
      </c>
      <c r="M16" s="53">
        <v>2.6098901098901099</v>
      </c>
      <c r="N16" s="54">
        <v>100</v>
      </c>
      <c r="O16" s="55">
        <v>37.431318681318679</v>
      </c>
      <c r="P16" s="53">
        <v>0</v>
      </c>
      <c r="Q16" s="53">
        <v>0.68681318681318682</v>
      </c>
      <c r="R16" s="53">
        <v>1.1675824175824177</v>
      </c>
      <c r="S16" s="54">
        <v>0.70970695970695974</v>
      </c>
      <c r="T16" s="55">
        <v>0.43498168498168499</v>
      </c>
      <c r="U16" s="53">
        <v>0.52655677655677657</v>
      </c>
      <c r="V16" s="53">
        <v>0.18315018315018314</v>
      </c>
      <c r="W16" s="53">
        <v>0.43498168498168499</v>
      </c>
      <c r="X16" s="54">
        <v>1.076007326007326</v>
      </c>
      <c r="Y16" s="55">
        <v>1.0073260073260073</v>
      </c>
      <c r="Z16" s="53">
        <v>1.4423076923076923</v>
      </c>
      <c r="AA16" s="53">
        <v>2.2893772893772892E-2</v>
      </c>
      <c r="AB16" s="53">
        <v>0.13736263736263737</v>
      </c>
      <c r="AC16" s="54">
        <v>0</v>
      </c>
      <c r="AD16" s="55">
        <v>0.48076923076923078</v>
      </c>
      <c r="AE16" s="53">
        <v>9.1575091575091569E-2</v>
      </c>
      <c r="AF16" s="53">
        <v>1.1904761904761905</v>
      </c>
      <c r="AG16" s="53">
        <v>0</v>
      </c>
      <c r="AH16" s="54">
        <v>0</v>
      </c>
      <c r="AI16" s="55">
        <v>0</v>
      </c>
      <c r="AJ16" s="53">
        <v>0</v>
      </c>
      <c r="AK16" s="53">
        <v>0</v>
      </c>
      <c r="AL16" s="53">
        <v>0</v>
      </c>
      <c r="AM16" s="54">
        <v>6.8681318681318687E-2</v>
      </c>
      <c r="AN16" s="53">
        <v>0.16025641025641024</v>
      </c>
      <c r="AO16" s="53">
        <v>0</v>
      </c>
      <c r="AP16" s="53">
        <v>0</v>
      </c>
      <c r="AQ16" s="53">
        <v>0</v>
      </c>
      <c r="AR16" s="53">
        <v>0</v>
      </c>
    </row>
    <row r="17" spans="1:44" ht="14.25" x14ac:dyDescent="0.25">
      <c r="A17" s="66" t="s">
        <v>10</v>
      </c>
      <c r="B17" s="79">
        <v>3886</v>
      </c>
      <c r="C17" s="38">
        <f t="shared" si="0"/>
        <v>2.5560744589883577</v>
      </c>
      <c r="D17" s="39">
        <v>11.631497683993825</v>
      </c>
      <c r="E17" s="40">
        <v>5.9958826556870823</v>
      </c>
      <c r="F17" s="41">
        <v>12.146165723108595</v>
      </c>
      <c r="G17" s="41">
        <v>6.3304168811116837</v>
      </c>
      <c r="H17" s="41">
        <v>8.878023674729798</v>
      </c>
      <c r="I17" s="42">
        <v>42.563046834791557</v>
      </c>
      <c r="J17" s="43">
        <v>0.48893463715903246</v>
      </c>
      <c r="K17" s="41">
        <v>2.7020072053525475</v>
      </c>
      <c r="L17" s="41">
        <v>3.834276891405044</v>
      </c>
      <c r="M17" s="41">
        <v>5.2753474009264023</v>
      </c>
      <c r="N17" s="42">
        <v>15.671641791044777</v>
      </c>
      <c r="O17" s="43">
        <v>100</v>
      </c>
      <c r="P17" s="41">
        <v>0</v>
      </c>
      <c r="Q17" s="41">
        <v>2.2130725681935153</v>
      </c>
      <c r="R17" s="41">
        <v>1.3896037056098816</v>
      </c>
      <c r="S17" s="42">
        <v>1.029336078229542</v>
      </c>
      <c r="T17" s="43">
        <v>0.74626865671641784</v>
      </c>
      <c r="U17" s="41">
        <v>0.6690684508492023</v>
      </c>
      <c r="V17" s="41">
        <v>0.15440041173443131</v>
      </c>
      <c r="W17" s="41">
        <v>0.79773546062789502</v>
      </c>
      <c r="X17" s="42">
        <v>0.84920226453937209</v>
      </c>
      <c r="Y17" s="43">
        <v>0.30880082346886262</v>
      </c>
      <c r="Z17" s="41">
        <v>1.3896037056098816</v>
      </c>
      <c r="AA17" s="41">
        <v>2.573340195573855E-2</v>
      </c>
      <c r="AB17" s="41">
        <v>0.2058672156459084</v>
      </c>
      <c r="AC17" s="42">
        <v>2.573340195573855E-2</v>
      </c>
      <c r="AD17" s="43">
        <v>0.46320123520329387</v>
      </c>
      <c r="AE17" s="41">
        <v>0.4117344312918168</v>
      </c>
      <c r="AF17" s="41">
        <v>1.029336078229542</v>
      </c>
      <c r="AG17" s="41">
        <v>2.573340195573855E-2</v>
      </c>
      <c r="AH17" s="42">
        <v>0</v>
      </c>
      <c r="AI17" s="43">
        <v>0</v>
      </c>
      <c r="AJ17" s="41">
        <v>0</v>
      </c>
      <c r="AK17" s="41">
        <v>2.573340195573855E-2</v>
      </c>
      <c r="AL17" s="41">
        <v>2.573340195573855E-2</v>
      </c>
      <c r="AM17" s="42">
        <v>5.1466803911477101E-2</v>
      </c>
      <c r="AN17" s="41">
        <v>7.7200205867215654E-2</v>
      </c>
      <c r="AO17" s="41">
        <v>0</v>
      </c>
      <c r="AP17" s="41">
        <v>0</v>
      </c>
      <c r="AQ17" s="41">
        <v>0</v>
      </c>
      <c r="AR17" s="41">
        <v>0</v>
      </c>
    </row>
    <row r="18" spans="1:44" ht="28.5" x14ac:dyDescent="0.25">
      <c r="A18" s="66" t="s">
        <v>9</v>
      </c>
      <c r="B18" s="79">
        <v>3507</v>
      </c>
      <c r="C18" s="38">
        <f t="shared" si="0"/>
        <v>2.3067815562717886</v>
      </c>
      <c r="D18" s="39">
        <v>0.17108639863130881</v>
      </c>
      <c r="E18" s="40">
        <v>1.4827487881380097</v>
      </c>
      <c r="F18" s="41">
        <v>0.74137439406900485</v>
      </c>
      <c r="G18" s="41">
        <v>0.48474479612204163</v>
      </c>
      <c r="H18" s="41">
        <v>1.2831479897348161</v>
      </c>
      <c r="I18" s="42">
        <v>0.22811519817507844</v>
      </c>
      <c r="J18" s="43">
        <v>0.28514399771884802</v>
      </c>
      <c r="K18" s="41">
        <v>0.19960079840319359</v>
      </c>
      <c r="L18" s="41">
        <v>8.5543199315654406E-2</v>
      </c>
      <c r="M18" s="41">
        <v>1.311662389506701</v>
      </c>
      <c r="N18" s="42">
        <v>0.79840319361277434</v>
      </c>
      <c r="O18" s="43">
        <v>0.7698887938408896</v>
      </c>
      <c r="P18" s="41">
        <v>100</v>
      </c>
      <c r="Q18" s="41">
        <v>0.19960079840319359</v>
      </c>
      <c r="R18" s="41">
        <v>0.39920159680638717</v>
      </c>
      <c r="S18" s="42">
        <v>0.14257199885942401</v>
      </c>
      <c r="T18" s="43">
        <v>0.17108639863130881</v>
      </c>
      <c r="U18" s="41">
        <v>2.8514399771884805E-2</v>
      </c>
      <c r="V18" s="41">
        <v>0</v>
      </c>
      <c r="W18" s="41">
        <v>2.8514399771884805E-2</v>
      </c>
      <c r="X18" s="42">
        <v>2.8514399771884805E-2</v>
      </c>
      <c r="Y18" s="43">
        <v>0.14257199885942401</v>
      </c>
      <c r="Z18" s="41">
        <v>2.8514399771884805E-2</v>
      </c>
      <c r="AA18" s="41">
        <v>0</v>
      </c>
      <c r="AB18" s="41">
        <v>2.8514399771884805E-2</v>
      </c>
      <c r="AC18" s="42">
        <v>0</v>
      </c>
      <c r="AD18" s="43">
        <v>2.8514399771884805E-2</v>
      </c>
      <c r="AE18" s="41">
        <v>5.7028799543769611E-2</v>
      </c>
      <c r="AF18" s="41">
        <v>2.8514399771884805E-2</v>
      </c>
      <c r="AG18" s="41">
        <v>2.8514399771884805E-2</v>
      </c>
      <c r="AH18" s="42">
        <v>2.8514399771884805E-2</v>
      </c>
      <c r="AI18" s="43">
        <v>0</v>
      </c>
      <c r="AJ18" s="41">
        <v>0</v>
      </c>
      <c r="AK18" s="41">
        <v>0</v>
      </c>
      <c r="AL18" s="41">
        <v>0</v>
      </c>
      <c r="AM18" s="42">
        <v>0</v>
      </c>
      <c r="AN18" s="41">
        <v>0</v>
      </c>
      <c r="AO18" s="41">
        <v>0</v>
      </c>
      <c r="AP18" s="41">
        <v>0</v>
      </c>
      <c r="AQ18" s="41">
        <v>0</v>
      </c>
      <c r="AR18" s="41">
        <v>0</v>
      </c>
    </row>
    <row r="19" spans="1:44" ht="14.25" x14ac:dyDescent="0.25">
      <c r="A19" s="66" t="s">
        <v>66</v>
      </c>
      <c r="B19" s="79">
        <v>1504</v>
      </c>
      <c r="C19" s="38">
        <f t="shared" si="0"/>
        <v>0.98927843188844311</v>
      </c>
      <c r="D19" s="39">
        <v>85.771276595744681</v>
      </c>
      <c r="E19" s="40">
        <v>0</v>
      </c>
      <c r="F19" s="41">
        <v>6.25</v>
      </c>
      <c r="G19" s="41">
        <v>0.13297872340425532</v>
      </c>
      <c r="H19" s="41">
        <v>0.26595744680851063</v>
      </c>
      <c r="I19" s="42">
        <v>0.13297872340425532</v>
      </c>
      <c r="J19" s="43">
        <v>0.26595744680851063</v>
      </c>
      <c r="K19" s="41">
        <v>6.6489361702127658E-2</v>
      </c>
      <c r="L19" s="41">
        <v>0</v>
      </c>
      <c r="M19" s="41">
        <v>0.53191489361702127</v>
      </c>
      <c r="N19" s="42">
        <v>0.13297872340425532</v>
      </c>
      <c r="O19" s="43">
        <v>0.13297872340425532</v>
      </c>
      <c r="P19" s="41">
        <v>0</v>
      </c>
      <c r="Q19" s="41">
        <v>100</v>
      </c>
      <c r="R19" s="41">
        <v>6.6489361702127658E-2</v>
      </c>
      <c r="S19" s="42">
        <v>6.6489361702127658E-2</v>
      </c>
      <c r="T19" s="43">
        <v>6.6489361702127658E-2</v>
      </c>
      <c r="U19" s="41">
        <v>0.19946808510638298</v>
      </c>
      <c r="V19" s="41">
        <v>0</v>
      </c>
      <c r="W19" s="41">
        <v>0</v>
      </c>
      <c r="X19" s="42">
        <v>0</v>
      </c>
      <c r="Y19" s="43">
        <v>6.6489361702127658E-2</v>
      </c>
      <c r="Z19" s="41">
        <v>6.6489361702127658E-2</v>
      </c>
      <c r="AA19" s="41">
        <v>0</v>
      </c>
      <c r="AB19" s="41">
        <v>0</v>
      </c>
      <c r="AC19" s="42">
        <v>0</v>
      </c>
      <c r="AD19" s="43">
        <v>0</v>
      </c>
      <c r="AE19" s="41">
        <v>0</v>
      </c>
      <c r="AF19" s="41">
        <v>6.6489361702127658E-2</v>
      </c>
      <c r="AG19" s="41">
        <v>0</v>
      </c>
      <c r="AH19" s="42">
        <v>0</v>
      </c>
      <c r="AI19" s="43">
        <v>0</v>
      </c>
      <c r="AJ19" s="41">
        <v>0</v>
      </c>
      <c r="AK19" s="41">
        <v>0</v>
      </c>
      <c r="AL19" s="41">
        <v>0</v>
      </c>
      <c r="AM19" s="42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</row>
    <row r="20" spans="1:44" ht="28.5" x14ac:dyDescent="0.25">
      <c r="A20" s="66" t="s">
        <v>12</v>
      </c>
      <c r="B20" s="79">
        <v>1280</v>
      </c>
      <c r="C20" s="38">
        <f t="shared" si="0"/>
        <v>0.84193909096888764</v>
      </c>
      <c r="D20" s="39">
        <v>2.65625</v>
      </c>
      <c r="E20" s="40">
        <v>2.96875</v>
      </c>
      <c r="F20" s="41">
        <v>15.078125</v>
      </c>
      <c r="G20" s="41">
        <v>3.90625</v>
      </c>
      <c r="H20" s="41">
        <v>8.90625</v>
      </c>
      <c r="I20" s="42">
        <v>22.734375</v>
      </c>
      <c r="J20" s="43">
        <v>1.015625</v>
      </c>
      <c r="K20" s="41">
        <v>2.1875</v>
      </c>
      <c r="L20" s="41">
        <v>5.3125</v>
      </c>
      <c r="M20" s="41">
        <v>8.203125</v>
      </c>
      <c r="N20" s="42">
        <v>17.03125</v>
      </c>
      <c r="O20" s="43">
        <v>48.515625</v>
      </c>
      <c r="P20" s="41">
        <v>0</v>
      </c>
      <c r="Q20" s="41">
        <v>2.65625</v>
      </c>
      <c r="R20" s="41">
        <v>100</v>
      </c>
      <c r="S20" s="42">
        <v>0.234375</v>
      </c>
      <c r="T20" s="43">
        <v>0.546875</v>
      </c>
      <c r="U20" s="41">
        <v>1.953125</v>
      </c>
      <c r="V20" s="41">
        <v>0.15625</v>
      </c>
      <c r="W20" s="41">
        <v>0.46875</v>
      </c>
      <c r="X20" s="42">
        <v>1.25</v>
      </c>
      <c r="Y20" s="43">
        <v>1.25</v>
      </c>
      <c r="Z20" s="41">
        <v>3.90625</v>
      </c>
      <c r="AA20" s="41">
        <v>0</v>
      </c>
      <c r="AB20" s="41">
        <v>0.15625</v>
      </c>
      <c r="AC20" s="42">
        <v>0.15625</v>
      </c>
      <c r="AD20" s="43">
        <v>0.234375</v>
      </c>
      <c r="AE20" s="41">
        <v>0.625</v>
      </c>
      <c r="AF20" s="41">
        <v>1.25</v>
      </c>
      <c r="AG20" s="41">
        <v>7.8125E-2</v>
      </c>
      <c r="AH20" s="42">
        <v>0</v>
      </c>
      <c r="AI20" s="43">
        <v>0</v>
      </c>
      <c r="AJ20" s="41">
        <v>0</v>
      </c>
      <c r="AK20" s="41">
        <v>0</v>
      </c>
      <c r="AL20" s="41">
        <v>7.8125E-2</v>
      </c>
      <c r="AM20" s="42">
        <v>0.390625</v>
      </c>
      <c r="AN20" s="41">
        <v>7.8125E-2</v>
      </c>
      <c r="AO20" s="41">
        <v>0.15625</v>
      </c>
      <c r="AP20" s="41">
        <v>0</v>
      </c>
      <c r="AQ20" s="41">
        <v>0</v>
      </c>
      <c r="AR20" s="41">
        <v>0</v>
      </c>
    </row>
    <row r="21" spans="1:44" ht="28.5" x14ac:dyDescent="0.25">
      <c r="A21" s="66" t="s">
        <v>67</v>
      </c>
      <c r="B21" s="80">
        <v>1067</v>
      </c>
      <c r="C21" s="38">
        <f t="shared" si="0"/>
        <v>0.70183516411234625</v>
      </c>
      <c r="D21" s="39">
        <v>11.246485473289598</v>
      </c>
      <c r="E21" s="40">
        <v>5.5295220243673855</v>
      </c>
      <c r="F21" s="41">
        <v>8.8097469540768518</v>
      </c>
      <c r="G21" s="41">
        <v>6.3730084348641052</v>
      </c>
      <c r="H21" s="41">
        <v>8.0599812558575437</v>
      </c>
      <c r="I21" s="42">
        <v>25.117150890346768</v>
      </c>
      <c r="J21" s="43">
        <v>0.65604498594189309</v>
      </c>
      <c r="K21" s="41">
        <v>2.1555763823805063</v>
      </c>
      <c r="L21" s="41">
        <v>6.3730084348641052</v>
      </c>
      <c r="M21" s="41">
        <v>5.9044048734770387</v>
      </c>
      <c r="N21" s="42">
        <v>10.496719775070289</v>
      </c>
      <c r="O21" s="43">
        <v>29.615745079662602</v>
      </c>
      <c r="P21" s="41">
        <v>0</v>
      </c>
      <c r="Q21" s="41">
        <v>0.7497656982193065</v>
      </c>
      <c r="R21" s="41">
        <v>0.28116213683223995</v>
      </c>
      <c r="S21" s="42">
        <v>100</v>
      </c>
      <c r="T21" s="43">
        <v>0.65604498594189309</v>
      </c>
      <c r="U21" s="41">
        <v>1.2183692596063731</v>
      </c>
      <c r="V21" s="41">
        <v>0.28116213683223995</v>
      </c>
      <c r="W21" s="41">
        <v>1.2183692596063731</v>
      </c>
      <c r="X21" s="42">
        <v>0.8434864104967198</v>
      </c>
      <c r="Y21" s="43">
        <v>1.9681349578256795</v>
      </c>
      <c r="Z21" s="41">
        <v>0.8434864104967198</v>
      </c>
      <c r="AA21" s="41">
        <v>9.3720712277413312E-2</v>
      </c>
      <c r="AB21" s="41">
        <v>0.18744142455482662</v>
      </c>
      <c r="AC21" s="42">
        <v>9.3720712277413312E-2</v>
      </c>
      <c r="AD21" s="43">
        <v>1.4058106841611997</v>
      </c>
      <c r="AE21" s="41">
        <v>1.4058106841611997</v>
      </c>
      <c r="AF21" s="41">
        <v>1.499531396438613</v>
      </c>
      <c r="AG21" s="41">
        <v>9.3720712277413312E-2</v>
      </c>
      <c r="AH21" s="42">
        <v>0</v>
      </c>
      <c r="AI21" s="43">
        <v>0</v>
      </c>
      <c r="AJ21" s="41">
        <v>0</v>
      </c>
      <c r="AK21" s="41">
        <v>9.3720712277413312E-2</v>
      </c>
      <c r="AL21" s="41">
        <v>0</v>
      </c>
      <c r="AM21" s="42">
        <v>0</v>
      </c>
      <c r="AN21" s="41">
        <v>9.3720712277413312E-2</v>
      </c>
      <c r="AO21" s="41">
        <v>0</v>
      </c>
      <c r="AP21" s="41">
        <v>0</v>
      </c>
      <c r="AQ21" s="41">
        <v>9.3720712277413312E-2</v>
      </c>
      <c r="AR21" s="41">
        <v>0</v>
      </c>
    </row>
    <row r="22" spans="1:44" ht="14.25" x14ac:dyDescent="0.25">
      <c r="A22" s="67" t="s">
        <v>18</v>
      </c>
      <c r="B22" s="79">
        <v>762</v>
      </c>
      <c r="C22" s="44">
        <f t="shared" si="0"/>
        <v>0.50121686509241603</v>
      </c>
      <c r="D22" s="45">
        <v>7.8740157480314963</v>
      </c>
      <c r="E22" s="46">
        <v>1.837270341207349</v>
      </c>
      <c r="F22" s="47">
        <v>11.41732283464567</v>
      </c>
      <c r="G22" s="47">
        <v>7.8740157480314963</v>
      </c>
      <c r="H22" s="47">
        <v>7.4803149606299222</v>
      </c>
      <c r="I22" s="48">
        <v>35.958005249343834</v>
      </c>
      <c r="J22" s="49">
        <v>1.4435695538057742</v>
      </c>
      <c r="K22" s="47">
        <v>2.6246719160104988</v>
      </c>
      <c r="L22" s="47">
        <v>0.26246719160104987</v>
      </c>
      <c r="M22" s="47">
        <v>10.62992125984252</v>
      </c>
      <c r="N22" s="48">
        <v>3.2808398950131235</v>
      </c>
      <c r="O22" s="49">
        <v>19.42257217847769</v>
      </c>
      <c r="P22" s="47">
        <v>0</v>
      </c>
      <c r="Q22" s="47">
        <v>8.0052493438320216</v>
      </c>
      <c r="R22" s="47">
        <v>1.1811023622047243</v>
      </c>
      <c r="S22" s="48">
        <v>0.26246719160104987</v>
      </c>
      <c r="T22" s="49">
        <v>100</v>
      </c>
      <c r="U22" s="47">
        <v>8.3989501312335957</v>
      </c>
      <c r="V22" s="47">
        <v>0</v>
      </c>
      <c r="W22" s="47">
        <v>0.52493438320209973</v>
      </c>
      <c r="X22" s="48">
        <v>0.78740157480314954</v>
      </c>
      <c r="Y22" s="49">
        <v>3.9370078740157481</v>
      </c>
      <c r="Z22" s="47">
        <v>2.6246719160104988</v>
      </c>
      <c r="AA22" s="47">
        <v>0</v>
      </c>
      <c r="AB22" s="47">
        <v>0.39370078740157477</v>
      </c>
      <c r="AC22" s="48">
        <v>0</v>
      </c>
      <c r="AD22" s="49">
        <v>0.65616797900262469</v>
      </c>
      <c r="AE22" s="47">
        <v>0</v>
      </c>
      <c r="AF22" s="47">
        <v>1.0498687664041995</v>
      </c>
      <c r="AG22" s="47">
        <v>0</v>
      </c>
      <c r="AH22" s="48">
        <v>0</v>
      </c>
      <c r="AI22" s="49">
        <v>0</v>
      </c>
      <c r="AJ22" s="47">
        <v>0</v>
      </c>
      <c r="AK22" s="47">
        <v>0</v>
      </c>
      <c r="AL22" s="47">
        <v>0</v>
      </c>
      <c r="AM22" s="48">
        <v>0</v>
      </c>
      <c r="AN22" s="47">
        <v>0</v>
      </c>
      <c r="AO22" s="47">
        <v>0.13123359580052493</v>
      </c>
      <c r="AP22" s="47">
        <v>0</v>
      </c>
      <c r="AQ22" s="47">
        <v>0</v>
      </c>
      <c r="AR22" s="47">
        <v>0</v>
      </c>
    </row>
    <row r="23" spans="1:44" ht="28.5" x14ac:dyDescent="0.25">
      <c r="A23" s="66" t="s">
        <v>21</v>
      </c>
      <c r="B23" s="79">
        <v>734</v>
      </c>
      <c r="C23" s="38">
        <f t="shared" si="0"/>
        <v>0.48279944747747155</v>
      </c>
      <c r="D23" s="39">
        <v>3.4059945504087197</v>
      </c>
      <c r="E23" s="40">
        <v>0</v>
      </c>
      <c r="F23" s="41">
        <v>8.8555858310626707</v>
      </c>
      <c r="G23" s="41">
        <v>1.0899182561307901</v>
      </c>
      <c r="H23" s="41">
        <v>2.9972752043596729</v>
      </c>
      <c r="I23" s="42">
        <v>29.427792915531338</v>
      </c>
      <c r="J23" s="43">
        <v>1.3623978201634876</v>
      </c>
      <c r="K23" s="41">
        <v>0.54495912806539504</v>
      </c>
      <c r="L23" s="41">
        <v>0</v>
      </c>
      <c r="M23" s="41">
        <v>3.9509536784741144</v>
      </c>
      <c r="N23" s="42">
        <v>2.0435967302452318</v>
      </c>
      <c r="O23" s="43">
        <v>22.479564032697546</v>
      </c>
      <c r="P23" s="41">
        <v>0</v>
      </c>
      <c r="Q23" s="41">
        <v>15.803814713896458</v>
      </c>
      <c r="R23" s="41">
        <v>0.27247956403269752</v>
      </c>
      <c r="S23" s="42">
        <v>0.13623978201634876</v>
      </c>
      <c r="T23" s="43">
        <v>0.81743869209809261</v>
      </c>
      <c r="U23" s="41">
        <v>99.727520435967293</v>
      </c>
      <c r="V23" s="41">
        <v>0</v>
      </c>
      <c r="W23" s="41">
        <v>0.40871934604904631</v>
      </c>
      <c r="X23" s="42">
        <v>0.27247956403269752</v>
      </c>
      <c r="Y23" s="43">
        <v>2.0435967302452318</v>
      </c>
      <c r="Z23" s="41">
        <v>2.4523160762942782</v>
      </c>
      <c r="AA23" s="41">
        <v>0</v>
      </c>
      <c r="AB23" s="41">
        <v>0.40871934604904631</v>
      </c>
      <c r="AC23" s="42">
        <v>0</v>
      </c>
      <c r="AD23" s="43">
        <v>0</v>
      </c>
      <c r="AE23" s="41">
        <v>0</v>
      </c>
      <c r="AF23" s="41">
        <v>0.9536784741144414</v>
      </c>
      <c r="AG23" s="41">
        <v>0</v>
      </c>
      <c r="AH23" s="42">
        <v>0</v>
      </c>
      <c r="AI23" s="43">
        <v>0</v>
      </c>
      <c r="AJ23" s="41">
        <v>0</v>
      </c>
      <c r="AK23" s="41">
        <v>0</v>
      </c>
      <c r="AL23" s="41">
        <v>0</v>
      </c>
      <c r="AM23" s="42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v>0</v>
      </c>
    </row>
    <row r="24" spans="1:44" ht="14.25" x14ac:dyDescent="0.25">
      <c r="A24" s="66" t="s">
        <v>15</v>
      </c>
      <c r="B24" s="79">
        <v>655</v>
      </c>
      <c r="C24" s="38">
        <f t="shared" si="0"/>
        <v>0.43083601920673548</v>
      </c>
      <c r="D24" s="39">
        <v>15.419847328244273</v>
      </c>
      <c r="E24" s="40">
        <v>3.3587786259541987</v>
      </c>
      <c r="F24" s="41">
        <v>25.954198473282442</v>
      </c>
      <c r="G24" s="41">
        <v>7.0229007633587788</v>
      </c>
      <c r="H24" s="41">
        <v>4.4274809160305342</v>
      </c>
      <c r="I24" s="42">
        <v>4.4274809160305342</v>
      </c>
      <c r="J24" s="43">
        <v>0.76335877862595414</v>
      </c>
      <c r="K24" s="41">
        <v>1.3740458015267176</v>
      </c>
      <c r="L24" s="41">
        <v>0.15267175572519084</v>
      </c>
      <c r="M24" s="41">
        <v>28.549618320610687</v>
      </c>
      <c r="N24" s="42">
        <v>8.8549618320610683</v>
      </c>
      <c r="O24" s="43">
        <v>9.770992366412214</v>
      </c>
      <c r="P24" s="41">
        <v>0</v>
      </c>
      <c r="Q24" s="41">
        <v>0.61068702290076338</v>
      </c>
      <c r="R24" s="41">
        <v>0.91603053435114512</v>
      </c>
      <c r="S24" s="42">
        <v>1.2213740458015268</v>
      </c>
      <c r="T24" s="43">
        <v>0</v>
      </c>
      <c r="U24" s="41">
        <v>0.30534351145038169</v>
      </c>
      <c r="V24" s="41">
        <v>100</v>
      </c>
      <c r="W24" s="41">
        <v>0</v>
      </c>
      <c r="X24" s="42">
        <v>0.76335877862595414</v>
      </c>
      <c r="Y24" s="43">
        <v>0.30534351145038169</v>
      </c>
      <c r="Z24" s="41">
        <v>0.30534351145038169</v>
      </c>
      <c r="AA24" s="41">
        <v>0</v>
      </c>
      <c r="AB24" s="41">
        <v>0.15267175572519084</v>
      </c>
      <c r="AC24" s="42">
        <v>0.15267175572519084</v>
      </c>
      <c r="AD24" s="43">
        <v>0.15267175572519084</v>
      </c>
      <c r="AE24" s="41">
        <v>0</v>
      </c>
      <c r="AF24" s="41">
        <v>0.15267175572519084</v>
      </c>
      <c r="AG24" s="41">
        <v>0</v>
      </c>
      <c r="AH24" s="42">
        <v>0</v>
      </c>
      <c r="AI24" s="43">
        <v>0</v>
      </c>
      <c r="AJ24" s="41">
        <v>0</v>
      </c>
      <c r="AK24" s="41">
        <v>0</v>
      </c>
      <c r="AL24" s="41">
        <v>0.15267175572519084</v>
      </c>
      <c r="AM24" s="42">
        <v>0</v>
      </c>
      <c r="AN24" s="41">
        <v>0.76335877862595414</v>
      </c>
      <c r="AO24" s="41">
        <v>0</v>
      </c>
      <c r="AP24" s="41">
        <v>0</v>
      </c>
      <c r="AQ24" s="41">
        <v>0</v>
      </c>
      <c r="AR24" s="41">
        <v>0</v>
      </c>
    </row>
    <row r="25" spans="1:44" ht="14.25" x14ac:dyDescent="0.25">
      <c r="A25" s="66" t="s">
        <v>13</v>
      </c>
      <c r="B25" s="79">
        <v>650</v>
      </c>
      <c r="C25" s="38">
        <f t="shared" si="0"/>
        <v>0.42754719463263829</v>
      </c>
      <c r="D25" s="39">
        <v>3.6923076923076925</v>
      </c>
      <c r="E25" s="40">
        <v>6</v>
      </c>
      <c r="F25" s="41">
        <v>11.846153846153847</v>
      </c>
      <c r="G25" s="41">
        <v>6</v>
      </c>
      <c r="H25" s="41">
        <v>9.6923076923076916</v>
      </c>
      <c r="I25" s="42">
        <v>55.538461538461533</v>
      </c>
      <c r="J25" s="43">
        <v>1.2307692307692308</v>
      </c>
      <c r="K25" s="41">
        <v>7.8461538461538458</v>
      </c>
      <c r="L25" s="41">
        <v>2.6153846153846154</v>
      </c>
      <c r="M25" s="41">
        <v>7.5384615384615383</v>
      </c>
      <c r="N25" s="42">
        <v>14.307692307692307</v>
      </c>
      <c r="O25" s="43">
        <v>34.153846153846153</v>
      </c>
      <c r="P25" s="41">
        <v>0</v>
      </c>
      <c r="Q25" s="41">
        <v>1.8461538461538463</v>
      </c>
      <c r="R25" s="41">
        <v>1.0769230769230769</v>
      </c>
      <c r="S25" s="42">
        <v>0.46153846153846156</v>
      </c>
      <c r="T25" s="43">
        <v>0.92307692307692313</v>
      </c>
      <c r="U25" s="41">
        <v>1.2307692307692308</v>
      </c>
      <c r="V25" s="41">
        <v>0.15384615384615385</v>
      </c>
      <c r="W25" s="41">
        <v>100</v>
      </c>
      <c r="X25" s="42">
        <v>1.6923076923076923</v>
      </c>
      <c r="Y25" s="43">
        <v>1.5384615384615385</v>
      </c>
      <c r="Z25" s="41">
        <v>1.6923076923076923</v>
      </c>
      <c r="AA25" s="41">
        <v>0</v>
      </c>
      <c r="AB25" s="41">
        <v>0.15384615384615385</v>
      </c>
      <c r="AC25" s="42">
        <v>0.15384615384615385</v>
      </c>
      <c r="AD25" s="43">
        <v>0.61538461538461542</v>
      </c>
      <c r="AE25" s="41">
        <v>1.0769230769230769</v>
      </c>
      <c r="AF25" s="41">
        <v>1.5384615384615385</v>
      </c>
      <c r="AG25" s="41">
        <v>0</v>
      </c>
      <c r="AH25" s="42">
        <v>0</v>
      </c>
      <c r="AI25" s="43">
        <v>0</v>
      </c>
      <c r="AJ25" s="41">
        <v>0</v>
      </c>
      <c r="AK25" s="41">
        <v>0</v>
      </c>
      <c r="AL25" s="41">
        <v>0</v>
      </c>
      <c r="AM25" s="42">
        <v>0.15384615384615385</v>
      </c>
      <c r="AN25" s="41">
        <v>0</v>
      </c>
      <c r="AO25" s="41">
        <v>0</v>
      </c>
      <c r="AP25" s="41">
        <v>0</v>
      </c>
      <c r="AQ25" s="41">
        <v>0</v>
      </c>
      <c r="AR25" s="41">
        <v>0</v>
      </c>
    </row>
    <row r="26" spans="1:44" ht="14.25" x14ac:dyDescent="0.25">
      <c r="A26" s="68" t="s">
        <v>14</v>
      </c>
      <c r="B26" s="80">
        <v>602</v>
      </c>
      <c r="C26" s="50">
        <f t="shared" si="0"/>
        <v>0.39597447872130503</v>
      </c>
      <c r="D26" s="51">
        <v>2.4916943521594686</v>
      </c>
      <c r="E26" s="52">
        <v>4.3189368770764114</v>
      </c>
      <c r="F26" s="53">
        <v>10.465116279069768</v>
      </c>
      <c r="G26" s="53">
        <v>3.6544850498338874</v>
      </c>
      <c r="H26" s="53">
        <v>7.6411960132890364</v>
      </c>
      <c r="I26" s="54">
        <v>10.299003322259136</v>
      </c>
      <c r="J26" s="55">
        <v>1.1627906976744187</v>
      </c>
      <c r="K26" s="53">
        <v>1.1627906976744187</v>
      </c>
      <c r="L26" s="53">
        <v>3.8205980066445182</v>
      </c>
      <c r="M26" s="53">
        <v>6.9767441860465116</v>
      </c>
      <c r="N26" s="54">
        <v>12.624584717607974</v>
      </c>
      <c r="O26" s="55">
        <v>44.85049833887043</v>
      </c>
      <c r="P26" s="53">
        <v>0</v>
      </c>
      <c r="Q26" s="53">
        <v>2.3255813953488373</v>
      </c>
      <c r="R26" s="53">
        <v>1.9933554817275747</v>
      </c>
      <c r="S26" s="54">
        <v>0.83056478405315626</v>
      </c>
      <c r="T26" s="55">
        <v>0.33222591362126247</v>
      </c>
      <c r="U26" s="53">
        <v>0.83056478405315626</v>
      </c>
      <c r="V26" s="53">
        <v>0.49833887043189368</v>
      </c>
      <c r="W26" s="53">
        <v>0.16611295681063123</v>
      </c>
      <c r="X26" s="54">
        <v>100</v>
      </c>
      <c r="Y26" s="55">
        <v>1.3289036544850499</v>
      </c>
      <c r="Z26" s="53">
        <v>1.1627906976744187</v>
      </c>
      <c r="AA26" s="53">
        <v>0.16611295681063123</v>
      </c>
      <c r="AB26" s="53">
        <v>0.49833887043189368</v>
      </c>
      <c r="AC26" s="54">
        <v>0.33222591362126247</v>
      </c>
      <c r="AD26" s="55">
        <v>0.33222591362126247</v>
      </c>
      <c r="AE26" s="53">
        <v>0.83056478405315626</v>
      </c>
      <c r="AF26" s="53">
        <v>1.6611295681063125</v>
      </c>
      <c r="AG26" s="53">
        <v>0</v>
      </c>
      <c r="AH26" s="54">
        <v>0</v>
      </c>
      <c r="AI26" s="55">
        <v>0</v>
      </c>
      <c r="AJ26" s="53">
        <v>0</v>
      </c>
      <c r="AK26" s="53">
        <v>0</v>
      </c>
      <c r="AL26" s="53">
        <v>0</v>
      </c>
      <c r="AM26" s="54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</row>
    <row r="27" spans="1:44" ht="42.75" x14ac:dyDescent="0.25">
      <c r="A27" s="66" t="s">
        <v>17</v>
      </c>
      <c r="B27" s="79">
        <v>582</v>
      </c>
      <c r="C27" s="38">
        <f t="shared" si="0"/>
        <v>0.38281918042491614</v>
      </c>
      <c r="D27" s="39">
        <v>7.0446735395189002</v>
      </c>
      <c r="E27" s="40">
        <v>6.8728522336769764</v>
      </c>
      <c r="F27" s="41">
        <v>15.63573883161512</v>
      </c>
      <c r="G27" s="41">
        <v>1.7182130584192441</v>
      </c>
      <c r="H27" s="41">
        <v>12.714776632302405</v>
      </c>
      <c r="I27" s="42">
        <v>2.5773195876288657</v>
      </c>
      <c r="J27" s="43">
        <v>1.7182130584192441</v>
      </c>
      <c r="K27" s="41">
        <v>3.4364261168384882</v>
      </c>
      <c r="L27" s="41">
        <v>3.7800687285223367</v>
      </c>
      <c r="M27" s="41">
        <v>7.731958762886598</v>
      </c>
      <c r="N27" s="42">
        <v>13.745704467353953</v>
      </c>
      <c r="O27" s="43">
        <v>44.845360824742272</v>
      </c>
      <c r="P27" s="41">
        <v>0</v>
      </c>
      <c r="Q27" s="41">
        <v>0.6872852233676976</v>
      </c>
      <c r="R27" s="41">
        <v>1.202749140893471</v>
      </c>
      <c r="S27" s="42">
        <v>0.51546391752577314</v>
      </c>
      <c r="T27" s="43">
        <v>2.2336769759450172</v>
      </c>
      <c r="U27" s="41">
        <v>2.9209621993127146</v>
      </c>
      <c r="V27" s="41">
        <v>0.51546391752577314</v>
      </c>
      <c r="W27" s="41">
        <v>1.3745704467353952</v>
      </c>
      <c r="X27" s="42">
        <v>0.6872852233676976</v>
      </c>
      <c r="Y27" s="43">
        <v>100</v>
      </c>
      <c r="Z27" s="41">
        <v>3.0927835051546393</v>
      </c>
      <c r="AA27" s="41">
        <v>0</v>
      </c>
      <c r="AB27" s="41">
        <v>0.1718213058419244</v>
      </c>
      <c r="AC27" s="42">
        <v>0.1718213058419244</v>
      </c>
      <c r="AD27" s="43">
        <v>1.202749140893471</v>
      </c>
      <c r="AE27" s="41">
        <v>0.6872852233676976</v>
      </c>
      <c r="AF27" s="41">
        <v>0.1718213058419244</v>
      </c>
      <c r="AG27" s="41">
        <v>0.1718213058419244</v>
      </c>
      <c r="AH27" s="42">
        <v>0</v>
      </c>
      <c r="AI27" s="43">
        <v>0.1718213058419244</v>
      </c>
      <c r="AJ27" s="41">
        <v>0</v>
      </c>
      <c r="AK27" s="41">
        <v>0</v>
      </c>
      <c r="AL27" s="41">
        <v>0.1718213058419244</v>
      </c>
      <c r="AM27" s="42">
        <v>0</v>
      </c>
      <c r="AN27" s="41">
        <v>0.3436426116838488</v>
      </c>
      <c r="AO27" s="41">
        <v>0</v>
      </c>
      <c r="AP27" s="41">
        <v>0</v>
      </c>
      <c r="AQ27" s="41">
        <v>0</v>
      </c>
      <c r="AR27" s="41">
        <v>0</v>
      </c>
    </row>
    <row r="28" spans="1:44" ht="14.25" x14ac:dyDescent="0.25">
      <c r="A28" s="66" t="s">
        <v>16</v>
      </c>
      <c r="B28" s="79">
        <v>570</v>
      </c>
      <c r="C28" s="38">
        <f t="shared" si="0"/>
        <v>0.37492600144708282</v>
      </c>
      <c r="D28" s="39">
        <v>1.0526315789473684</v>
      </c>
      <c r="E28" s="40">
        <v>2.6315789473684208</v>
      </c>
      <c r="F28" s="41">
        <v>11.052631578947368</v>
      </c>
      <c r="G28" s="41">
        <v>7.0175438596491224</v>
      </c>
      <c r="H28" s="41">
        <v>6.3157894736842106</v>
      </c>
      <c r="I28" s="42">
        <v>19.12280701754386</v>
      </c>
      <c r="J28" s="43">
        <v>0.52631578947368418</v>
      </c>
      <c r="K28" s="41">
        <v>1.2280701754385965</v>
      </c>
      <c r="L28" s="41">
        <v>2.6315789473684208</v>
      </c>
      <c r="M28" s="41">
        <v>5.0877192982456139</v>
      </c>
      <c r="N28" s="42">
        <v>16.315789473684212</v>
      </c>
      <c r="O28" s="43">
        <v>79.824561403508781</v>
      </c>
      <c r="P28" s="41">
        <v>0</v>
      </c>
      <c r="Q28" s="41">
        <v>3.6842105263157889</v>
      </c>
      <c r="R28" s="41">
        <v>3.8596491228070176</v>
      </c>
      <c r="S28" s="42">
        <v>0.70175438596491224</v>
      </c>
      <c r="T28" s="43">
        <v>0.52631578947368418</v>
      </c>
      <c r="U28" s="41">
        <v>2.6315789473684208</v>
      </c>
      <c r="V28" s="41">
        <v>0</v>
      </c>
      <c r="W28" s="41">
        <v>0.52631578947368418</v>
      </c>
      <c r="X28" s="42">
        <v>0.35087719298245612</v>
      </c>
      <c r="Y28" s="43">
        <v>1.5789473684210527</v>
      </c>
      <c r="Z28" s="41">
        <v>100</v>
      </c>
      <c r="AA28" s="41">
        <v>0</v>
      </c>
      <c r="AB28" s="41">
        <v>0</v>
      </c>
      <c r="AC28" s="42">
        <v>0.17543859649122806</v>
      </c>
      <c r="AD28" s="43">
        <v>0</v>
      </c>
      <c r="AE28" s="41">
        <v>0.52631578947368418</v>
      </c>
      <c r="AF28" s="41">
        <v>1.5789473684210527</v>
      </c>
      <c r="AG28" s="41">
        <v>0.17543859649122806</v>
      </c>
      <c r="AH28" s="42">
        <v>0</v>
      </c>
      <c r="AI28" s="43">
        <v>0</v>
      </c>
      <c r="AJ28" s="41">
        <v>0</v>
      </c>
      <c r="AK28" s="41">
        <v>0</v>
      </c>
      <c r="AL28" s="41">
        <v>0</v>
      </c>
      <c r="AM28" s="42">
        <v>0.17543859649122806</v>
      </c>
      <c r="AN28" s="41">
        <v>0.17543859649122806</v>
      </c>
      <c r="AO28" s="41">
        <v>0</v>
      </c>
      <c r="AP28" s="41">
        <v>0</v>
      </c>
      <c r="AQ28" s="41">
        <v>0</v>
      </c>
      <c r="AR28" s="41">
        <v>0</v>
      </c>
    </row>
    <row r="29" spans="1:44" ht="28.5" x14ac:dyDescent="0.25">
      <c r="A29" s="66" t="s">
        <v>19</v>
      </c>
      <c r="B29" s="79">
        <v>413</v>
      </c>
      <c r="C29" s="38">
        <f t="shared" si="0"/>
        <v>0.27165690982043017</v>
      </c>
      <c r="D29" s="39">
        <v>8.7167070217917662</v>
      </c>
      <c r="E29" s="40">
        <v>0.24213075060532688</v>
      </c>
      <c r="F29" s="41">
        <v>0.48426150121065376</v>
      </c>
      <c r="G29" s="41">
        <v>0.48426150121065376</v>
      </c>
      <c r="H29" s="41">
        <v>0</v>
      </c>
      <c r="I29" s="42">
        <v>0.24213075060532688</v>
      </c>
      <c r="J29" s="43">
        <v>0</v>
      </c>
      <c r="K29" s="41">
        <v>0.24213075060532688</v>
      </c>
      <c r="L29" s="41">
        <v>0</v>
      </c>
      <c r="M29" s="41">
        <v>0</v>
      </c>
      <c r="N29" s="42">
        <v>0.96852300242130751</v>
      </c>
      <c r="O29" s="43">
        <v>1.4527845036319613</v>
      </c>
      <c r="P29" s="41">
        <v>0</v>
      </c>
      <c r="Q29" s="41">
        <v>0</v>
      </c>
      <c r="R29" s="41">
        <v>0</v>
      </c>
      <c r="S29" s="42">
        <v>0.24213075060532688</v>
      </c>
      <c r="T29" s="43">
        <v>0</v>
      </c>
      <c r="U29" s="41">
        <v>0</v>
      </c>
      <c r="V29" s="41">
        <v>0</v>
      </c>
      <c r="W29" s="41">
        <v>0</v>
      </c>
      <c r="X29" s="42">
        <v>0</v>
      </c>
      <c r="Y29" s="43">
        <v>0</v>
      </c>
      <c r="Z29" s="41">
        <v>0</v>
      </c>
      <c r="AA29" s="41">
        <v>100</v>
      </c>
      <c r="AB29" s="41">
        <v>0</v>
      </c>
      <c r="AC29" s="42">
        <v>8.7167070217917662</v>
      </c>
      <c r="AD29" s="43">
        <v>0</v>
      </c>
      <c r="AE29" s="41">
        <v>0</v>
      </c>
      <c r="AF29" s="41">
        <v>0.24213075060532688</v>
      </c>
      <c r="AG29" s="41">
        <v>0</v>
      </c>
      <c r="AH29" s="42">
        <v>0</v>
      </c>
      <c r="AI29" s="43">
        <v>0</v>
      </c>
      <c r="AJ29" s="41">
        <v>0</v>
      </c>
      <c r="AK29" s="41">
        <v>0</v>
      </c>
      <c r="AL29" s="41">
        <v>0.24213075060532688</v>
      </c>
      <c r="AM29" s="42">
        <v>0.24213075060532688</v>
      </c>
      <c r="AN29" s="41">
        <v>0</v>
      </c>
      <c r="AO29" s="41">
        <v>0</v>
      </c>
      <c r="AP29" s="41">
        <v>0.24213075060532688</v>
      </c>
      <c r="AQ29" s="41">
        <v>0</v>
      </c>
      <c r="AR29" s="41">
        <v>0.24213075060532688</v>
      </c>
    </row>
    <row r="30" spans="1:44" ht="28.5" x14ac:dyDescent="0.25">
      <c r="A30" s="66" t="s">
        <v>22</v>
      </c>
      <c r="B30" s="79">
        <v>384</v>
      </c>
      <c r="C30" s="38">
        <f t="shared" si="0"/>
        <v>0.2525817272906663</v>
      </c>
      <c r="D30" s="39">
        <v>0.52083333333333326</v>
      </c>
      <c r="E30" s="40">
        <v>6.510416666666667</v>
      </c>
      <c r="F30" s="41">
        <v>16.927083333333336</v>
      </c>
      <c r="G30" s="41">
        <v>6.25</v>
      </c>
      <c r="H30" s="41">
        <v>11.458333333333332</v>
      </c>
      <c r="I30" s="42">
        <v>17.1875</v>
      </c>
      <c r="J30" s="43">
        <v>0.78125</v>
      </c>
      <c r="K30" s="41">
        <v>2.864583333333333</v>
      </c>
      <c r="L30" s="41">
        <v>3.90625</v>
      </c>
      <c r="M30" s="41">
        <v>9.1145833333333321</v>
      </c>
      <c r="N30" s="42">
        <v>21.354166666666664</v>
      </c>
      <c r="O30" s="43">
        <v>76.5625</v>
      </c>
      <c r="P30" s="41">
        <v>0</v>
      </c>
      <c r="Q30" s="41">
        <v>1.0416666666666665</v>
      </c>
      <c r="R30" s="41">
        <v>1.5625</v>
      </c>
      <c r="S30" s="42">
        <v>1.0416666666666665</v>
      </c>
      <c r="T30" s="43">
        <v>0.78125</v>
      </c>
      <c r="U30" s="41">
        <v>1.3020833333333335</v>
      </c>
      <c r="V30" s="41">
        <v>0.26041666666666663</v>
      </c>
      <c r="W30" s="41">
        <v>0.52083333333333326</v>
      </c>
      <c r="X30" s="42">
        <v>1.5625</v>
      </c>
      <c r="Y30" s="43">
        <v>1.0416666666666665</v>
      </c>
      <c r="Z30" s="41">
        <v>1.8229166666666667</v>
      </c>
      <c r="AA30" s="41">
        <v>0</v>
      </c>
      <c r="AB30" s="41">
        <v>100</v>
      </c>
      <c r="AC30" s="42">
        <v>0</v>
      </c>
      <c r="AD30" s="43">
        <v>0.52083333333333326</v>
      </c>
      <c r="AE30" s="41">
        <v>0.26041666666666663</v>
      </c>
      <c r="AF30" s="41">
        <v>0.52083333333333326</v>
      </c>
      <c r="AG30" s="41">
        <v>0</v>
      </c>
      <c r="AH30" s="42">
        <v>0</v>
      </c>
      <c r="AI30" s="43">
        <v>0</v>
      </c>
      <c r="AJ30" s="41">
        <v>0</v>
      </c>
      <c r="AK30" s="41">
        <v>0</v>
      </c>
      <c r="AL30" s="41">
        <v>0</v>
      </c>
      <c r="AM30" s="42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</row>
    <row r="31" spans="1:44" ht="28.5" x14ac:dyDescent="0.25">
      <c r="A31" s="66" t="s">
        <v>20</v>
      </c>
      <c r="B31" s="80">
        <v>359</v>
      </c>
      <c r="C31" s="38">
        <f t="shared" si="0"/>
        <v>0.23613760442018025</v>
      </c>
      <c r="D31" s="39">
        <v>8.9136490250696383</v>
      </c>
      <c r="E31" s="40">
        <v>0.55710306406685239</v>
      </c>
      <c r="F31" s="41">
        <v>21.727019498607241</v>
      </c>
      <c r="G31" s="41">
        <v>1.6713091922005572</v>
      </c>
      <c r="H31" s="41">
        <v>0.55710306406685239</v>
      </c>
      <c r="I31" s="42">
        <v>5.5710306406685239</v>
      </c>
      <c r="J31" s="43">
        <v>0.2785515320334262</v>
      </c>
      <c r="K31" s="41">
        <v>0.83565459610027859</v>
      </c>
      <c r="L31" s="41">
        <v>1.1142061281337048</v>
      </c>
      <c r="M31" s="41">
        <v>1.392757660167131</v>
      </c>
      <c r="N31" s="42">
        <v>5.2924791086350975</v>
      </c>
      <c r="O31" s="43">
        <v>10.027855153203342</v>
      </c>
      <c r="P31" s="41">
        <v>0</v>
      </c>
      <c r="Q31" s="41">
        <v>0.2785515320334262</v>
      </c>
      <c r="R31" s="41">
        <v>0.55710306406685239</v>
      </c>
      <c r="S31" s="42">
        <v>0</v>
      </c>
      <c r="T31" s="43">
        <v>0</v>
      </c>
      <c r="U31" s="41">
        <v>0.2785515320334262</v>
      </c>
      <c r="V31" s="41">
        <v>0.83565459610027859</v>
      </c>
      <c r="W31" s="41">
        <v>0</v>
      </c>
      <c r="X31" s="42">
        <v>0</v>
      </c>
      <c r="Y31" s="43">
        <v>0.55710306406685239</v>
      </c>
      <c r="Z31" s="41">
        <v>0.55710306406685239</v>
      </c>
      <c r="AA31" s="41">
        <v>32.033426183844007</v>
      </c>
      <c r="AB31" s="41">
        <v>0</v>
      </c>
      <c r="AC31" s="42">
        <v>100</v>
      </c>
      <c r="AD31" s="43">
        <v>0</v>
      </c>
      <c r="AE31" s="41">
        <v>0.2785515320334262</v>
      </c>
      <c r="AF31" s="41">
        <v>0.55710306406685239</v>
      </c>
      <c r="AG31" s="41">
        <v>0</v>
      </c>
      <c r="AH31" s="42">
        <v>0</v>
      </c>
      <c r="AI31" s="43">
        <v>0</v>
      </c>
      <c r="AJ31" s="41">
        <v>0</v>
      </c>
      <c r="AK31" s="41">
        <v>0</v>
      </c>
      <c r="AL31" s="41">
        <v>0</v>
      </c>
      <c r="AM31" s="42">
        <v>0</v>
      </c>
      <c r="AN31" s="41">
        <v>0</v>
      </c>
      <c r="AO31" s="41">
        <v>0</v>
      </c>
      <c r="AP31" s="41">
        <v>0.55710306406685239</v>
      </c>
      <c r="AQ31" s="41">
        <v>0</v>
      </c>
      <c r="AR31" s="41">
        <v>0</v>
      </c>
    </row>
    <row r="32" spans="1:44" ht="14.25" x14ac:dyDescent="0.25">
      <c r="A32" s="67" t="s">
        <v>23</v>
      </c>
      <c r="B32" s="79">
        <v>337</v>
      </c>
      <c r="C32" s="44">
        <f t="shared" si="0"/>
        <v>0.22166677629415243</v>
      </c>
      <c r="D32" s="45">
        <v>0.89020771513353114</v>
      </c>
      <c r="E32" s="46">
        <v>3.857566765578635</v>
      </c>
      <c r="F32" s="47">
        <v>11.572700296735905</v>
      </c>
      <c r="G32" s="47">
        <v>6.5281899109792292</v>
      </c>
      <c r="H32" s="47">
        <v>5.9347181008902083</v>
      </c>
      <c r="I32" s="48">
        <v>19.584569732937684</v>
      </c>
      <c r="J32" s="49">
        <v>0.89020771513353114</v>
      </c>
      <c r="K32" s="47">
        <v>2.0771513353115725</v>
      </c>
      <c r="L32" s="47">
        <v>2.3738872403560833</v>
      </c>
      <c r="M32" s="47">
        <v>5.3412462908011866</v>
      </c>
      <c r="N32" s="48">
        <v>16.913946587537094</v>
      </c>
      <c r="O32" s="49">
        <v>60.534124629080125</v>
      </c>
      <c r="P32" s="47">
        <v>0</v>
      </c>
      <c r="Q32" s="47">
        <v>0.89020771513353114</v>
      </c>
      <c r="R32" s="47">
        <v>1.4836795252225521</v>
      </c>
      <c r="S32" s="48">
        <v>1.1869436201780417</v>
      </c>
      <c r="T32" s="49">
        <v>0.59347181008902083</v>
      </c>
      <c r="U32" s="47">
        <v>1.7804154302670623</v>
      </c>
      <c r="V32" s="47">
        <v>0</v>
      </c>
      <c r="W32" s="47">
        <v>0.29673590504451042</v>
      </c>
      <c r="X32" s="48">
        <v>1.1869436201780417</v>
      </c>
      <c r="Y32" s="49">
        <v>5.9347181008902083</v>
      </c>
      <c r="Z32" s="47">
        <v>1.1869436201780417</v>
      </c>
      <c r="AA32" s="47">
        <v>0</v>
      </c>
      <c r="AB32" s="47">
        <v>1.1869436201780417</v>
      </c>
      <c r="AC32" s="48">
        <v>0.29673590504451042</v>
      </c>
      <c r="AD32" s="49">
        <v>100</v>
      </c>
      <c r="AE32" s="47">
        <v>0</v>
      </c>
      <c r="AF32" s="47">
        <v>0.89020771513353114</v>
      </c>
      <c r="AG32" s="47">
        <v>0</v>
      </c>
      <c r="AH32" s="48">
        <v>0</v>
      </c>
      <c r="AI32" s="49">
        <v>0</v>
      </c>
      <c r="AJ32" s="47">
        <v>0</v>
      </c>
      <c r="AK32" s="47">
        <v>0</v>
      </c>
      <c r="AL32" s="47">
        <v>0</v>
      </c>
      <c r="AM32" s="48">
        <v>0</v>
      </c>
      <c r="AN32" s="47">
        <v>0</v>
      </c>
      <c r="AO32" s="47">
        <v>0.29673590504451042</v>
      </c>
      <c r="AP32" s="47">
        <v>0</v>
      </c>
      <c r="AQ32" s="47">
        <v>0</v>
      </c>
      <c r="AR32" s="47">
        <v>0</v>
      </c>
    </row>
    <row r="33" spans="1:44" ht="14.25" x14ac:dyDescent="0.25">
      <c r="A33" s="66" t="s">
        <v>24</v>
      </c>
      <c r="B33" s="79">
        <v>267</v>
      </c>
      <c r="C33" s="38">
        <f t="shared" si="0"/>
        <v>0.17562323225679141</v>
      </c>
      <c r="D33" s="39">
        <v>3.3707865168539324</v>
      </c>
      <c r="E33" s="40">
        <v>17.228464419475657</v>
      </c>
      <c r="F33" s="41">
        <v>8.9887640449438209</v>
      </c>
      <c r="G33" s="41">
        <v>2.2471910112359552</v>
      </c>
      <c r="H33" s="41">
        <v>10.861423220973784</v>
      </c>
      <c r="I33" s="42">
        <v>20.224719101123593</v>
      </c>
      <c r="J33" s="43">
        <v>0</v>
      </c>
      <c r="K33" s="41">
        <v>2.2471910112359552</v>
      </c>
      <c r="L33" s="41">
        <v>11.610486891385769</v>
      </c>
      <c r="M33" s="41">
        <v>7.1161048689138573</v>
      </c>
      <c r="N33" s="42">
        <v>16.104868913857679</v>
      </c>
      <c r="O33" s="43">
        <v>28.08988764044944</v>
      </c>
      <c r="P33" s="41">
        <v>0</v>
      </c>
      <c r="Q33" s="41">
        <v>0.74906367041198507</v>
      </c>
      <c r="R33" s="41">
        <v>1.8726591760299627</v>
      </c>
      <c r="S33" s="42">
        <v>1.8726591760299627</v>
      </c>
      <c r="T33" s="43">
        <v>0.74906367041198507</v>
      </c>
      <c r="U33" s="41">
        <v>0.37453183520599254</v>
      </c>
      <c r="V33" s="41">
        <v>0</v>
      </c>
      <c r="W33" s="41">
        <v>2.6217228464419478</v>
      </c>
      <c r="X33" s="42">
        <v>2.2471910112359552</v>
      </c>
      <c r="Y33" s="43">
        <v>1.1235955056179776</v>
      </c>
      <c r="Z33" s="41">
        <v>1.1235955056179776</v>
      </c>
      <c r="AA33" s="41">
        <v>0</v>
      </c>
      <c r="AB33" s="41">
        <v>1.8726591760299627</v>
      </c>
      <c r="AC33" s="42">
        <v>0</v>
      </c>
      <c r="AD33" s="43">
        <v>0.37453183520599254</v>
      </c>
      <c r="AE33" s="41">
        <v>100</v>
      </c>
      <c r="AF33" s="41">
        <v>2.2471910112359552</v>
      </c>
      <c r="AG33" s="41">
        <v>0</v>
      </c>
      <c r="AH33" s="42">
        <v>0</v>
      </c>
      <c r="AI33" s="43">
        <v>0</v>
      </c>
      <c r="AJ33" s="41">
        <v>0</v>
      </c>
      <c r="AK33" s="41">
        <v>0</v>
      </c>
      <c r="AL33" s="41">
        <v>0.37453183520599254</v>
      </c>
      <c r="AM33" s="42">
        <v>0.37453183520599254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</row>
    <row r="34" spans="1:44" ht="14.25" x14ac:dyDescent="0.25">
      <c r="A34" s="66" t="s">
        <v>25</v>
      </c>
      <c r="B34" s="79">
        <v>251</v>
      </c>
      <c r="C34" s="38">
        <f t="shared" si="0"/>
        <v>0.16509899361968033</v>
      </c>
      <c r="D34" s="39">
        <v>7.9681274900398407</v>
      </c>
      <c r="E34" s="40">
        <v>0.79681274900398402</v>
      </c>
      <c r="F34" s="41">
        <v>16.733067729083665</v>
      </c>
      <c r="G34" s="41">
        <v>9.5617529880478092</v>
      </c>
      <c r="H34" s="41">
        <v>5.5776892430278879</v>
      </c>
      <c r="I34" s="42">
        <v>20.318725099601593</v>
      </c>
      <c r="J34" s="43">
        <v>1.1952191235059761</v>
      </c>
      <c r="K34" s="41">
        <v>3.5856573705179287</v>
      </c>
      <c r="L34" s="41">
        <v>0.79681274900398402</v>
      </c>
      <c r="M34" s="41">
        <v>5.1792828685258963</v>
      </c>
      <c r="N34" s="42">
        <v>17.131474103585656</v>
      </c>
      <c r="O34" s="43">
        <v>36.254980079681275</v>
      </c>
      <c r="P34" s="41">
        <v>0</v>
      </c>
      <c r="Q34" s="41">
        <v>2.3904382470119523</v>
      </c>
      <c r="R34" s="41">
        <v>2.788844621513944</v>
      </c>
      <c r="S34" s="42">
        <v>1.593625498007968</v>
      </c>
      <c r="T34" s="43">
        <v>1.1952191235059761</v>
      </c>
      <c r="U34" s="41">
        <v>3.1872509960159361</v>
      </c>
      <c r="V34" s="41">
        <v>0.39840637450199201</v>
      </c>
      <c r="W34" s="41">
        <v>0</v>
      </c>
      <c r="X34" s="42">
        <v>1.1952191235059761</v>
      </c>
      <c r="Y34" s="43">
        <v>0</v>
      </c>
      <c r="Z34" s="41">
        <v>2.788844621513944</v>
      </c>
      <c r="AA34" s="41">
        <v>0</v>
      </c>
      <c r="AB34" s="41">
        <v>0</v>
      </c>
      <c r="AC34" s="42">
        <v>0</v>
      </c>
      <c r="AD34" s="43">
        <v>0</v>
      </c>
      <c r="AE34" s="41">
        <v>0</v>
      </c>
      <c r="AF34" s="41">
        <v>100</v>
      </c>
      <c r="AG34" s="41">
        <v>0</v>
      </c>
      <c r="AH34" s="42">
        <v>0</v>
      </c>
      <c r="AI34" s="43">
        <v>0</v>
      </c>
      <c r="AJ34" s="41">
        <v>0</v>
      </c>
      <c r="AK34" s="41">
        <v>0</v>
      </c>
      <c r="AL34" s="41">
        <v>0</v>
      </c>
      <c r="AM34" s="42">
        <v>0</v>
      </c>
      <c r="AN34" s="41">
        <v>0.39840637450199201</v>
      </c>
      <c r="AO34" s="41">
        <v>0</v>
      </c>
      <c r="AP34" s="41">
        <v>0</v>
      </c>
      <c r="AQ34" s="41">
        <v>0</v>
      </c>
      <c r="AR34" s="41">
        <v>0</v>
      </c>
    </row>
    <row r="35" spans="1:44" ht="14.25" x14ac:dyDescent="0.25">
      <c r="A35" s="66" t="s">
        <v>26</v>
      </c>
      <c r="B35" s="79">
        <v>202</v>
      </c>
      <c r="C35" s="38">
        <f t="shared" si="0"/>
        <v>0.1328685127935276</v>
      </c>
      <c r="D35" s="39">
        <v>4.9504950495049505</v>
      </c>
      <c r="E35" s="40">
        <v>3.9603960396039604</v>
      </c>
      <c r="F35" s="41">
        <v>13.366336633663368</v>
      </c>
      <c r="G35" s="41">
        <v>3.9603960396039604</v>
      </c>
      <c r="H35" s="41">
        <v>6.435643564356436</v>
      </c>
      <c r="I35" s="42">
        <v>50.990099009900987</v>
      </c>
      <c r="J35" s="43">
        <v>0.99009900990099009</v>
      </c>
      <c r="K35" s="41">
        <v>22.277227722772277</v>
      </c>
      <c r="L35" s="41">
        <v>0.99009900990099009</v>
      </c>
      <c r="M35" s="41">
        <v>8.9108910891089099</v>
      </c>
      <c r="N35" s="42">
        <v>4.455445544554455</v>
      </c>
      <c r="O35" s="43">
        <v>31.683168316831683</v>
      </c>
      <c r="P35" s="41">
        <v>0</v>
      </c>
      <c r="Q35" s="41">
        <v>1.9801980198019802</v>
      </c>
      <c r="R35" s="41">
        <v>0</v>
      </c>
      <c r="S35" s="42">
        <v>0.99009900990099009</v>
      </c>
      <c r="T35" s="43">
        <v>0</v>
      </c>
      <c r="U35" s="41">
        <v>0.49504950495049505</v>
      </c>
      <c r="V35" s="41">
        <v>0</v>
      </c>
      <c r="W35" s="41">
        <v>3.9603960396039604</v>
      </c>
      <c r="X35" s="42">
        <v>0.49504950495049505</v>
      </c>
      <c r="Y35" s="43">
        <v>0.99009900990099009</v>
      </c>
      <c r="Z35" s="41">
        <v>0.99009900990099009</v>
      </c>
      <c r="AA35" s="41">
        <v>0</v>
      </c>
      <c r="AB35" s="41">
        <v>0</v>
      </c>
      <c r="AC35" s="42">
        <v>0</v>
      </c>
      <c r="AD35" s="43">
        <v>0.49504950495049505</v>
      </c>
      <c r="AE35" s="41">
        <v>0</v>
      </c>
      <c r="AF35" s="41">
        <v>0.49504950495049505</v>
      </c>
      <c r="AG35" s="41">
        <v>100</v>
      </c>
      <c r="AH35" s="42">
        <v>0</v>
      </c>
      <c r="AI35" s="43">
        <v>0</v>
      </c>
      <c r="AJ35" s="41">
        <v>0</v>
      </c>
      <c r="AK35" s="41">
        <v>0</v>
      </c>
      <c r="AL35" s="41">
        <v>0</v>
      </c>
      <c r="AM35" s="42">
        <v>0</v>
      </c>
      <c r="AN35" s="41">
        <v>0</v>
      </c>
      <c r="AO35" s="41">
        <v>0.49504950495049505</v>
      </c>
      <c r="AP35" s="41">
        <v>0</v>
      </c>
      <c r="AQ35" s="41">
        <v>0</v>
      </c>
      <c r="AR35" s="41">
        <v>0</v>
      </c>
    </row>
    <row r="36" spans="1:44" ht="28.5" x14ac:dyDescent="0.25">
      <c r="A36" s="68" t="s">
        <v>68</v>
      </c>
      <c r="B36" s="80">
        <v>184</v>
      </c>
      <c r="C36" s="50">
        <f t="shared" si="0"/>
        <v>0.1210287443267776</v>
      </c>
      <c r="D36" s="51">
        <v>5.4347826086956523</v>
      </c>
      <c r="E36" s="52">
        <v>11.956521739130435</v>
      </c>
      <c r="F36" s="53">
        <v>3.2608695652173911</v>
      </c>
      <c r="G36" s="53">
        <v>4.8913043478260869</v>
      </c>
      <c r="H36" s="53">
        <v>0.54347826086956519</v>
      </c>
      <c r="I36" s="54">
        <v>44.565217391304344</v>
      </c>
      <c r="J36" s="55">
        <v>0.54347826086956519</v>
      </c>
      <c r="K36" s="53">
        <v>0</v>
      </c>
      <c r="L36" s="53">
        <v>8.1521739130434785</v>
      </c>
      <c r="M36" s="53">
        <v>0</v>
      </c>
      <c r="N36" s="54">
        <v>3.2608695652173911</v>
      </c>
      <c r="O36" s="55">
        <v>45.108695652173914</v>
      </c>
      <c r="P36" s="53">
        <v>0</v>
      </c>
      <c r="Q36" s="53">
        <v>0</v>
      </c>
      <c r="R36" s="53">
        <v>0.54347826086956519</v>
      </c>
      <c r="S36" s="54">
        <v>0.54347826086956519</v>
      </c>
      <c r="T36" s="55">
        <v>0</v>
      </c>
      <c r="U36" s="53">
        <v>0</v>
      </c>
      <c r="V36" s="53">
        <v>0</v>
      </c>
      <c r="W36" s="53">
        <v>4.3478260869565215</v>
      </c>
      <c r="X36" s="54">
        <v>0</v>
      </c>
      <c r="Y36" s="55">
        <v>1.6304347826086956</v>
      </c>
      <c r="Z36" s="53">
        <v>1.6304347826086956</v>
      </c>
      <c r="AA36" s="53">
        <v>0</v>
      </c>
      <c r="AB36" s="53">
        <v>0</v>
      </c>
      <c r="AC36" s="54">
        <v>0</v>
      </c>
      <c r="AD36" s="55">
        <v>0</v>
      </c>
      <c r="AE36" s="53">
        <v>9.2391304347826075</v>
      </c>
      <c r="AF36" s="53">
        <v>1.0869565217391304</v>
      </c>
      <c r="AG36" s="53">
        <v>0</v>
      </c>
      <c r="AH36" s="54">
        <v>100</v>
      </c>
      <c r="AI36" s="55">
        <v>0</v>
      </c>
      <c r="AJ36" s="53">
        <v>0</v>
      </c>
      <c r="AK36" s="53">
        <v>0</v>
      </c>
      <c r="AL36" s="53">
        <v>0.54347826086956519</v>
      </c>
      <c r="AM36" s="54">
        <v>0.54347826086956519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</row>
    <row r="37" spans="1:44" ht="14.25" x14ac:dyDescent="0.25">
      <c r="A37" s="66" t="s">
        <v>34</v>
      </c>
      <c r="B37" s="79">
        <v>147</v>
      </c>
      <c r="C37" s="38">
        <f t="shared" si="0"/>
        <v>9.6691442478458206E-2</v>
      </c>
      <c r="D37" s="39">
        <v>1.3605442176870748</v>
      </c>
      <c r="E37" s="40">
        <v>6.1224489795918364</v>
      </c>
      <c r="F37" s="41">
        <v>17.006802721088434</v>
      </c>
      <c r="G37" s="41">
        <v>4.7619047619047619</v>
      </c>
      <c r="H37" s="41">
        <v>14.965986394557824</v>
      </c>
      <c r="I37" s="42">
        <v>53.061224489795919</v>
      </c>
      <c r="J37" s="43">
        <v>0.68027210884353739</v>
      </c>
      <c r="K37" s="41">
        <v>4.7619047619047619</v>
      </c>
      <c r="L37" s="41">
        <v>2.0408163265306123</v>
      </c>
      <c r="M37" s="41">
        <v>6.8027210884353746</v>
      </c>
      <c r="N37" s="42">
        <v>16.326530612244898</v>
      </c>
      <c r="O37" s="43">
        <v>38.095238095238095</v>
      </c>
      <c r="P37" s="41">
        <v>0</v>
      </c>
      <c r="Q37" s="41">
        <v>0</v>
      </c>
      <c r="R37" s="41">
        <v>3.4013605442176873</v>
      </c>
      <c r="S37" s="42">
        <v>0.68027210884353739</v>
      </c>
      <c r="T37" s="43">
        <v>0.68027210884353739</v>
      </c>
      <c r="U37" s="41">
        <v>0</v>
      </c>
      <c r="V37" s="41">
        <v>0</v>
      </c>
      <c r="W37" s="41">
        <v>0</v>
      </c>
      <c r="X37" s="42">
        <v>0</v>
      </c>
      <c r="Y37" s="43">
        <v>0.68027210884353739</v>
      </c>
      <c r="Z37" s="41">
        <v>1.3605442176870748</v>
      </c>
      <c r="AA37" s="41">
        <v>0</v>
      </c>
      <c r="AB37" s="41">
        <v>0</v>
      </c>
      <c r="AC37" s="42">
        <v>1.3605442176870748</v>
      </c>
      <c r="AD37" s="43">
        <v>0.68027210884353739</v>
      </c>
      <c r="AE37" s="41">
        <v>0</v>
      </c>
      <c r="AF37" s="41">
        <v>0</v>
      </c>
      <c r="AG37" s="41">
        <v>0</v>
      </c>
      <c r="AH37" s="42">
        <v>0</v>
      </c>
      <c r="AI37" s="43">
        <v>100</v>
      </c>
      <c r="AJ37" s="41">
        <v>0</v>
      </c>
      <c r="AK37" s="41">
        <v>0</v>
      </c>
      <c r="AL37" s="41">
        <v>0</v>
      </c>
      <c r="AM37" s="42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</row>
    <row r="38" spans="1:44" ht="14.25" x14ac:dyDescent="0.25">
      <c r="A38" s="66" t="s">
        <v>27</v>
      </c>
      <c r="B38" s="79">
        <v>117</v>
      </c>
      <c r="C38" s="38">
        <f t="shared" si="0"/>
        <v>7.6958495033874891E-2</v>
      </c>
      <c r="D38" s="39">
        <v>24.786324786324787</v>
      </c>
      <c r="E38" s="40">
        <v>1.7094017094017095</v>
      </c>
      <c r="F38" s="41">
        <v>2.5641025641025639</v>
      </c>
      <c r="G38" s="41">
        <v>1.7094017094017095</v>
      </c>
      <c r="H38" s="41">
        <v>0</v>
      </c>
      <c r="I38" s="42">
        <v>0.85470085470085477</v>
      </c>
      <c r="J38" s="43">
        <v>0</v>
      </c>
      <c r="K38" s="41">
        <v>0</v>
      </c>
      <c r="L38" s="41">
        <v>1.7094017094017095</v>
      </c>
      <c r="M38" s="41">
        <v>0</v>
      </c>
      <c r="N38" s="42">
        <v>0</v>
      </c>
      <c r="O38" s="43">
        <v>0.85470085470085477</v>
      </c>
      <c r="P38" s="41">
        <v>0</v>
      </c>
      <c r="Q38" s="41">
        <v>0</v>
      </c>
      <c r="R38" s="41">
        <v>0</v>
      </c>
      <c r="S38" s="42">
        <v>0</v>
      </c>
      <c r="T38" s="43">
        <v>0</v>
      </c>
      <c r="U38" s="41">
        <v>0</v>
      </c>
      <c r="V38" s="41">
        <v>0</v>
      </c>
      <c r="W38" s="41">
        <v>0</v>
      </c>
      <c r="X38" s="42">
        <v>0</v>
      </c>
      <c r="Y38" s="43">
        <v>0</v>
      </c>
      <c r="Z38" s="41">
        <v>0</v>
      </c>
      <c r="AA38" s="41">
        <v>0</v>
      </c>
      <c r="AB38" s="41">
        <v>0</v>
      </c>
      <c r="AC38" s="42">
        <v>0</v>
      </c>
      <c r="AD38" s="43">
        <v>0</v>
      </c>
      <c r="AE38" s="41">
        <v>0</v>
      </c>
      <c r="AF38" s="41">
        <v>0</v>
      </c>
      <c r="AG38" s="41">
        <v>0</v>
      </c>
      <c r="AH38" s="42">
        <v>0</v>
      </c>
      <c r="AI38" s="43">
        <v>0</v>
      </c>
      <c r="AJ38" s="41">
        <v>100</v>
      </c>
      <c r="AK38" s="41">
        <v>0</v>
      </c>
      <c r="AL38" s="41">
        <v>0</v>
      </c>
      <c r="AM38" s="42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</row>
    <row r="39" spans="1:44" ht="28.5" x14ac:dyDescent="0.25">
      <c r="A39" s="66" t="s">
        <v>30</v>
      </c>
      <c r="B39" s="79">
        <v>112</v>
      </c>
      <c r="C39" s="38">
        <f t="shared" si="0"/>
        <v>7.3669670459777667E-2</v>
      </c>
      <c r="D39" s="39">
        <v>16.964285714285715</v>
      </c>
      <c r="E39" s="40">
        <v>2.6785714285714284</v>
      </c>
      <c r="F39" s="41">
        <v>2.6785714285714284</v>
      </c>
      <c r="G39" s="41">
        <v>3.5714285714285712</v>
      </c>
      <c r="H39" s="41">
        <v>3.5714285714285712</v>
      </c>
      <c r="I39" s="42">
        <v>27.678571428571431</v>
      </c>
      <c r="J39" s="43">
        <v>0</v>
      </c>
      <c r="K39" s="41">
        <v>1.7857142857142856</v>
      </c>
      <c r="L39" s="41">
        <v>0.89285714285714279</v>
      </c>
      <c r="M39" s="41">
        <v>7.1428571428571423</v>
      </c>
      <c r="N39" s="42">
        <v>0</v>
      </c>
      <c r="O39" s="43">
        <v>16.071428571428573</v>
      </c>
      <c r="P39" s="41">
        <v>0</v>
      </c>
      <c r="Q39" s="41">
        <v>0</v>
      </c>
      <c r="R39" s="41">
        <v>1.7857142857142856</v>
      </c>
      <c r="S39" s="42">
        <v>0.89285714285714279</v>
      </c>
      <c r="T39" s="43">
        <v>0</v>
      </c>
      <c r="U39" s="41">
        <v>0</v>
      </c>
      <c r="V39" s="41">
        <v>0</v>
      </c>
      <c r="W39" s="41">
        <v>0.89285714285714279</v>
      </c>
      <c r="X39" s="42">
        <v>0.89285714285714279</v>
      </c>
      <c r="Y39" s="43">
        <v>5.3571428571428568</v>
      </c>
      <c r="Z39" s="41">
        <v>1.7857142857142856</v>
      </c>
      <c r="AA39" s="41">
        <v>0</v>
      </c>
      <c r="AB39" s="41">
        <v>0</v>
      </c>
      <c r="AC39" s="42">
        <v>0</v>
      </c>
      <c r="AD39" s="43">
        <v>0</v>
      </c>
      <c r="AE39" s="41">
        <v>0</v>
      </c>
      <c r="AF39" s="41">
        <v>0</v>
      </c>
      <c r="AG39" s="41">
        <v>0</v>
      </c>
      <c r="AH39" s="42">
        <v>0</v>
      </c>
      <c r="AI39" s="43">
        <v>0</v>
      </c>
      <c r="AJ39" s="41">
        <v>0</v>
      </c>
      <c r="AK39" s="41">
        <v>100</v>
      </c>
      <c r="AL39" s="41">
        <v>0</v>
      </c>
      <c r="AM39" s="42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</row>
    <row r="40" spans="1:44" ht="14.25" x14ac:dyDescent="0.25">
      <c r="A40" s="66" t="s">
        <v>29</v>
      </c>
      <c r="B40" s="79">
        <v>87</v>
      </c>
      <c r="C40" s="38">
        <f t="shared" si="0"/>
        <v>5.7225547589291589E-2</v>
      </c>
      <c r="D40" s="39">
        <v>1.1494252873563218</v>
      </c>
      <c r="E40" s="40">
        <v>5.7471264367816088</v>
      </c>
      <c r="F40" s="41">
        <v>10.344827586206897</v>
      </c>
      <c r="G40" s="41">
        <v>10.344827586206897</v>
      </c>
      <c r="H40" s="41">
        <v>12.643678160919542</v>
      </c>
      <c r="I40" s="42">
        <v>22.988505747126435</v>
      </c>
      <c r="J40" s="43">
        <v>1.1494252873563218</v>
      </c>
      <c r="K40" s="41">
        <v>1.1494252873563218</v>
      </c>
      <c r="L40" s="41">
        <v>5.7471264367816088</v>
      </c>
      <c r="M40" s="41">
        <v>8.0459770114942533</v>
      </c>
      <c r="N40" s="42">
        <v>20.689655172413794</v>
      </c>
      <c r="O40" s="43">
        <v>75.862068965517238</v>
      </c>
      <c r="P40" s="41">
        <v>0</v>
      </c>
      <c r="Q40" s="41">
        <v>0</v>
      </c>
      <c r="R40" s="41">
        <v>4.5977011494252871</v>
      </c>
      <c r="S40" s="42">
        <v>0</v>
      </c>
      <c r="T40" s="43">
        <v>1.1494252873563218</v>
      </c>
      <c r="U40" s="41">
        <v>0</v>
      </c>
      <c r="V40" s="41">
        <v>0</v>
      </c>
      <c r="W40" s="41">
        <v>0</v>
      </c>
      <c r="X40" s="42">
        <v>3.4482758620689653</v>
      </c>
      <c r="Y40" s="43">
        <v>2.2988505747126435</v>
      </c>
      <c r="Z40" s="41">
        <v>1.1494252873563218</v>
      </c>
      <c r="AA40" s="41">
        <v>0</v>
      </c>
      <c r="AB40" s="41">
        <v>0</v>
      </c>
      <c r="AC40" s="42">
        <v>0</v>
      </c>
      <c r="AD40" s="43">
        <v>1.1494252873563218</v>
      </c>
      <c r="AE40" s="41">
        <v>3.4482758620689653</v>
      </c>
      <c r="AF40" s="41">
        <v>1.1494252873563218</v>
      </c>
      <c r="AG40" s="41">
        <v>0</v>
      </c>
      <c r="AH40" s="42">
        <v>0</v>
      </c>
      <c r="AI40" s="43">
        <v>0</v>
      </c>
      <c r="AJ40" s="41">
        <v>0</v>
      </c>
      <c r="AK40" s="41">
        <v>0</v>
      </c>
      <c r="AL40" s="41">
        <v>100</v>
      </c>
      <c r="AM40" s="42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</row>
    <row r="41" spans="1:44" ht="14.25" x14ac:dyDescent="0.25">
      <c r="A41" s="66" t="s">
        <v>28</v>
      </c>
      <c r="B41" s="80">
        <v>85</v>
      </c>
      <c r="C41" s="38">
        <f t="shared" si="0"/>
        <v>5.5910017759652701E-2</v>
      </c>
      <c r="D41" s="39">
        <v>10.588235294117647</v>
      </c>
      <c r="E41" s="40">
        <v>2.3529411764705883</v>
      </c>
      <c r="F41" s="41">
        <v>5.8823529411764701</v>
      </c>
      <c r="G41" s="41">
        <v>8.235294117647058</v>
      </c>
      <c r="H41" s="41">
        <v>14.117647058823529</v>
      </c>
      <c r="I41" s="42">
        <v>10.588235294117647</v>
      </c>
      <c r="J41" s="43">
        <v>1.1764705882352942</v>
      </c>
      <c r="K41" s="41">
        <v>0</v>
      </c>
      <c r="L41" s="41">
        <v>4.7058823529411766</v>
      </c>
      <c r="M41" s="41">
        <v>9.4117647058823533</v>
      </c>
      <c r="N41" s="42">
        <v>14.117647058823529</v>
      </c>
      <c r="O41" s="43">
        <v>52.941176470588239</v>
      </c>
      <c r="P41" s="41">
        <v>0</v>
      </c>
      <c r="Q41" s="41">
        <v>0</v>
      </c>
      <c r="R41" s="41">
        <v>5.8823529411764701</v>
      </c>
      <c r="S41" s="42">
        <v>1.1764705882352942</v>
      </c>
      <c r="T41" s="43">
        <v>1.1764705882352942</v>
      </c>
      <c r="U41" s="41">
        <v>0</v>
      </c>
      <c r="V41" s="41">
        <v>0</v>
      </c>
      <c r="W41" s="41">
        <v>1.1764705882352942</v>
      </c>
      <c r="X41" s="42">
        <v>1.1764705882352942</v>
      </c>
      <c r="Y41" s="43">
        <v>1.1764705882352942</v>
      </c>
      <c r="Z41" s="41">
        <v>0</v>
      </c>
      <c r="AA41" s="41">
        <v>1.1764705882352942</v>
      </c>
      <c r="AB41" s="41">
        <v>1.1764705882352942</v>
      </c>
      <c r="AC41" s="42">
        <v>0</v>
      </c>
      <c r="AD41" s="43">
        <v>0</v>
      </c>
      <c r="AE41" s="41">
        <v>0</v>
      </c>
      <c r="AF41" s="41">
        <v>0</v>
      </c>
      <c r="AG41" s="41">
        <v>0</v>
      </c>
      <c r="AH41" s="42">
        <v>0</v>
      </c>
      <c r="AI41" s="43">
        <v>0</v>
      </c>
      <c r="AJ41" s="41">
        <v>0</v>
      </c>
      <c r="AK41" s="41">
        <v>0</v>
      </c>
      <c r="AL41" s="41">
        <v>0</v>
      </c>
      <c r="AM41" s="42">
        <v>100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</row>
    <row r="42" spans="1:44" ht="14.25" x14ac:dyDescent="0.25">
      <c r="A42" s="67" t="s">
        <v>32</v>
      </c>
      <c r="B42" s="79">
        <v>56</v>
      </c>
      <c r="C42" s="44">
        <f t="shared" si="0"/>
        <v>3.6834835229888833E-2</v>
      </c>
      <c r="D42" s="45">
        <v>8.9285714285714288</v>
      </c>
      <c r="E42" s="46">
        <v>3.5714285714285712</v>
      </c>
      <c r="F42" s="47">
        <v>57.142857142857139</v>
      </c>
      <c r="G42" s="47">
        <v>0</v>
      </c>
      <c r="H42" s="47">
        <v>5.3571428571428568</v>
      </c>
      <c r="I42" s="48">
        <v>12.5</v>
      </c>
      <c r="J42" s="49">
        <v>0</v>
      </c>
      <c r="K42" s="47">
        <v>0</v>
      </c>
      <c r="L42" s="47">
        <v>1.7857142857142856</v>
      </c>
      <c r="M42" s="47">
        <v>1.7857142857142856</v>
      </c>
      <c r="N42" s="48">
        <v>3.5714285714285712</v>
      </c>
      <c r="O42" s="49">
        <v>23.214285714285715</v>
      </c>
      <c r="P42" s="47">
        <v>0</v>
      </c>
      <c r="Q42" s="47">
        <v>1.7857142857142856</v>
      </c>
      <c r="R42" s="47">
        <v>0</v>
      </c>
      <c r="S42" s="48">
        <v>0</v>
      </c>
      <c r="T42" s="49">
        <v>0</v>
      </c>
      <c r="U42" s="47">
        <v>8.9285714285714288</v>
      </c>
      <c r="V42" s="47">
        <v>0</v>
      </c>
      <c r="W42" s="47">
        <v>0</v>
      </c>
      <c r="X42" s="48">
        <v>0</v>
      </c>
      <c r="Y42" s="49">
        <v>0</v>
      </c>
      <c r="Z42" s="47">
        <v>3.5714285714285712</v>
      </c>
      <c r="AA42" s="47">
        <v>0</v>
      </c>
      <c r="AB42" s="47">
        <v>1.7857142857142856</v>
      </c>
      <c r="AC42" s="48">
        <v>0</v>
      </c>
      <c r="AD42" s="49">
        <v>0</v>
      </c>
      <c r="AE42" s="47">
        <v>0</v>
      </c>
      <c r="AF42" s="47">
        <v>1.7857142857142856</v>
      </c>
      <c r="AG42" s="47">
        <v>0</v>
      </c>
      <c r="AH42" s="48">
        <v>0</v>
      </c>
      <c r="AI42" s="49">
        <v>0</v>
      </c>
      <c r="AJ42" s="47">
        <v>0</v>
      </c>
      <c r="AK42" s="47">
        <v>0</v>
      </c>
      <c r="AL42" s="47">
        <v>0</v>
      </c>
      <c r="AM42" s="48">
        <v>0</v>
      </c>
      <c r="AN42" s="47">
        <v>98.214285714285708</v>
      </c>
      <c r="AO42" s="47">
        <v>0</v>
      </c>
      <c r="AP42" s="47">
        <v>0</v>
      </c>
      <c r="AQ42" s="47">
        <v>0</v>
      </c>
      <c r="AR42" s="47">
        <v>0</v>
      </c>
    </row>
    <row r="43" spans="1:44" ht="14.25" x14ac:dyDescent="0.25">
      <c r="A43" s="66" t="s">
        <v>31</v>
      </c>
      <c r="B43" s="79">
        <v>51</v>
      </c>
      <c r="C43" s="38">
        <f t="shared" si="0"/>
        <v>3.3546010655791617E-2</v>
      </c>
      <c r="D43" s="39">
        <v>7.8431372549019605</v>
      </c>
      <c r="E43" s="40">
        <v>0</v>
      </c>
      <c r="F43" s="41">
        <v>17.647058823529413</v>
      </c>
      <c r="G43" s="41">
        <v>0</v>
      </c>
      <c r="H43" s="41">
        <v>17.647058823529413</v>
      </c>
      <c r="I43" s="42">
        <v>17.647058823529413</v>
      </c>
      <c r="J43" s="43">
        <v>0</v>
      </c>
      <c r="K43" s="41">
        <v>3.9215686274509802</v>
      </c>
      <c r="L43" s="41">
        <v>0</v>
      </c>
      <c r="M43" s="41">
        <v>9.8039215686274517</v>
      </c>
      <c r="N43" s="42">
        <v>5.8823529411764701</v>
      </c>
      <c r="O43" s="43">
        <v>9.8039215686274517</v>
      </c>
      <c r="P43" s="41">
        <v>0</v>
      </c>
      <c r="Q43" s="41">
        <v>11.76470588235294</v>
      </c>
      <c r="R43" s="41">
        <v>1.9607843137254901</v>
      </c>
      <c r="S43" s="42">
        <v>0</v>
      </c>
      <c r="T43" s="43">
        <v>0</v>
      </c>
      <c r="U43" s="41">
        <v>7.8431372549019605</v>
      </c>
      <c r="V43" s="41">
        <v>0</v>
      </c>
      <c r="W43" s="41">
        <v>0</v>
      </c>
      <c r="X43" s="42">
        <v>0</v>
      </c>
      <c r="Y43" s="43">
        <v>0</v>
      </c>
      <c r="Z43" s="41">
        <v>1.9607843137254901</v>
      </c>
      <c r="AA43" s="41">
        <v>0</v>
      </c>
      <c r="AB43" s="41">
        <v>0</v>
      </c>
      <c r="AC43" s="42">
        <v>0</v>
      </c>
      <c r="AD43" s="43">
        <v>0</v>
      </c>
      <c r="AE43" s="41">
        <v>0</v>
      </c>
      <c r="AF43" s="41">
        <v>0</v>
      </c>
      <c r="AG43" s="41">
        <v>0</v>
      </c>
      <c r="AH43" s="42">
        <v>0</v>
      </c>
      <c r="AI43" s="43">
        <v>0</v>
      </c>
      <c r="AJ43" s="41">
        <v>0</v>
      </c>
      <c r="AK43" s="41">
        <v>0</v>
      </c>
      <c r="AL43" s="41">
        <v>0</v>
      </c>
      <c r="AM43" s="42">
        <v>0</v>
      </c>
      <c r="AN43" s="41">
        <v>0</v>
      </c>
      <c r="AO43" s="41">
        <v>100</v>
      </c>
      <c r="AP43" s="41">
        <v>0</v>
      </c>
      <c r="AQ43" s="41">
        <v>0</v>
      </c>
      <c r="AR43" s="41">
        <v>0</v>
      </c>
    </row>
    <row r="44" spans="1:44" ht="28.5" x14ac:dyDescent="0.25">
      <c r="A44" s="66" t="s">
        <v>69</v>
      </c>
      <c r="B44" s="79">
        <v>36</v>
      </c>
      <c r="C44" s="38">
        <f t="shared" si="0"/>
        <v>2.3679536933499966E-2</v>
      </c>
      <c r="D44" s="39">
        <v>50</v>
      </c>
      <c r="E44" s="40">
        <v>0</v>
      </c>
      <c r="F44" s="41">
        <v>0</v>
      </c>
      <c r="G44" s="41">
        <v>0</v>
      </c>
      <c r="H44" s="41">
        <v>0</v>
      </c>
      <c r="I44" s="42">
        <v>0</v>
      </c>
      <c r="J44" s="43">
        <v>2.7777777777777777</v>
      </c>
      <c r="K44" s="41">
        <v>0</v>
      </c>
      <c r="L44" s="41">
        <v>0</v>
      </c>
      <c r="M44" s="41">
        <v>0</v>
      </c>
      <c r="N44" s="42">
        <v>0</v>
      </c>
      <c r="O44" s="43">
        <v>0</v>
      </c>
      <c r="P44" s="41">
        <v>0</v>
      </c>
      <c r="Q44" s="41">
        <v>0</v>
      </c>
      <c r="R44" s="41">
        <v>0</v>
      </c>
      <c r="S44" s="42">
        <v>0</v>
      </c>
      <c r="T44" s="43">
        <v>0</v>
      </c>
      <c r="U44" s="41">
        <v>0</v>
      </c>
      <c r="V44" s="41">
        <v>0</v>
      </c>
      <c r="W44" s="41">
        <v>0</v>
      </c>
      <c r="X44" s="42">
        <v>0</v>
      </c>
      <c r="Y44" s="43">
        <v>0</v>
      </c>
      <c r="Z44" s="41">
        <v>0</v>
      </c>
      <c r="AA44" s="41">
        <v>2.7777777777777777</v>
      </c>
      <c r="AB44" s="41">
        <v>0</v>
      </c>
      <c r="AC44" s="42">
        <v>0</v>
      </c>
      <c r="AD44" s="43">
        <v>0</v>
      </c>
      <c r="AE44" s="41">
        <v>0</v>
      </c>
      <c r="AF44" s="41">
        <v>0</v>
      </c>
      <c r="AG44" s="41">
        <v>0</v>
      </c>
      <c r="AH44" s="42">
        <v>0</v>
      </c>
      <c r="AI44" s="43">
        <v>0</v>
      </c>
      <c r="AJ44" s="41">
        <v>0</v>
      </c>
      <c r="AK44" s="41">
        <v>0</v>
      </c>
      <c r="AL44" s="41">
        <v>0</v>
      </c>
      <c r="AM44" s="42">
        <v>0</v>
      </c>
      <c r="AN44" s="41">
        <v>0</v>
      </c>
      <c r="AO44" s="41">
        <v>0</v>
      </c>
      <c r="AP44" s="41">
        <v>100</v>
      </c>
      <c r="AQ44" s="41">
        <v>0</v>
      </c>
      <c r="AR44" s="41">
        <v>0</v>
      </c>
    </row>
    <row r="45" spans="1:44" ht="28.5" x14ac:dyDescent="0.25">
      <c r="A45" s="66" t="s">
        <v>33</v>
      </c>
      <c r="B45" s="79">
        <v>13</v>
      </c>
      <c r="C45" s="38">
        <f t="shared" si="0"/>
        <v>8.550943892652766E-3</v>
      </c>
      <c r="D45" s="39">
        <v>7.6923076923076925</v>
      </c>
      <c r="E45" s="40">
        <v>0</v>
      </c>
      <c r="F45" s="41">
        <v>7.6923076923076925</v>
      </c>
      <c r="G45" s="41">
        <v>7.6923076923076925</v>
      </c>
      <c r="H45" s="41">
        <v>15.384615384615385</v>
      </c>
      <c r="I45" s="42">
        <v>23.076923076923077</v>
      </c>
      <c r="J45" s="43">
        <v>0</v>
      </c>
      <c r="K45" s="41">
        <v>0</v>
      </c>
      <c r="L45" s="41">
        <v>0</v>
      </c>
      <c r="M45" s="41">
        <v>7.6923076923076925</v>
      </c>
      <c r="N45" s="42">
        <v>0</v>
      </c>
      <c r="O45" s="43">
        <v>15.384615384615385</v>
      </c>
      <c r="P45" s="41">
        <v>0</v>
      </c>
      <c r="Q45" s="41">
        <v>30.76923076923077</v>
      </c>
      <c r="R45" s="41">
        <v>0</v>
      </c>
      <c r="S45" s="42">
        <v>0</v>
      </c>
      <c r="T45" s="43">
        <v>0</v>
      </c>
      <c r="U45" s="41">
        <v>0</v>
      </c>
      <c r="V45" s="41">
        <v>0</v>
      </c>
      <c r="W45" s="41">
        <v>0</v>
      </c>
      <c r="X45" s="42">
        <v>0</v>
      </c>
      <c r="Y45" s="43">
        <v>0</v>
      </c>
      <c r="Z45" s="41">
        <v>0</v>
      </c>
      <c r="AA45" s="41">
        <v>0</v>
      </c>
      <c r="AB45" s="41">
        <v>0</v>
      </c>
      <c r="AC45" s="42">
        <v>0</v>
      </c>
      <c r="AD45" s="43">
        <v>0</v>
      </c>
      <c r="AE45" s="41">
        <v>0</v>
      </c>
      <c r="AF45" s="41">
        <v>0</v>
      </c>
      <c r="AG45" s="41">
        <v>0</v>
      </c>
      <c r="AH45" s="42">
        <v>0</v>
      </c>
      <c r="AI45" s="43">
        <v>0</v>
      </c>
      <c r="AJ45" s="41">
        <v>0</v>
      </c>
      <c r="AK45" s="41">
        <v>0</v>
      </c>
      <c r="AL45" s="41">
        <v>0</v>
      </c>
      <c r="AM45" s="42">
        <v>0</v>
      </c>
      <c r="AN45" s="41">
        <v>0</v>
      </c>
      <c r="AO45" s="41">
        <v>0</v>
      </c>
      <c r="AP45" s="41">
        <v>0</v>
      </c>
      <c r="AQ45" s="41">
        <v>100</v>
      </c>
      <c r="AR45" s="41">
        <v>0</v>
      </c>
    </row>
    <row r="46" spans="1:44" ht="28.5" x14ac:dyDescent="0.25">
      <c r="A46" s="69" t="s">
        <v>70</v>
      </c>
      <c r="B46" s="81">
        <v>10</v>
      </c>
      <c r="C46" s="56">
        <f t="shared" si="0"/>
        <v>6.5776491481944347E-3</v>
      </c>
      <c r="D46" s="57">
        <v>0</v>
      </c>
      <c r="E46" s="58">
        <v>10</v>
      </c>
      <c r="F46" s="59">
        <v>0</v>
      </c>
      <c r="G46" s="59">
        <v>10</v>
      </c>
      <c r="H46" s="59">
        <v>0</v>
      </c>
      <c r="I46" s="60">
        <v>0</v>
      </c>
      <c r="J46" s="61">
        <v>0</v>
      </c>
      <c r="K46" s="59">
        <v>0</v>
      </c>
      <c r="L46" s="59">
        <v>0</v>
      </c>
      <c r="M46" s="59">
        <v>0</v>
      </c>
      <c r="N46" s="60">
        <v>0</v>
      </c>
      <c r="O46" s="61">
        <v>10</v>
      </c>
      <c r="P46" s="59">
        <v>0</v>
      </c>
      <c r="Q46" s="59">
        <v>0</v>
      </c>
      <c r="R46" s="59">
        <v>0</v>
      </c>
      <c r="S46" s="60">
        <v>0</v>
      </c>
      <c r="T46" s="61">
        <v>0</v>
      </c>
      <c r="U46" s="59">
        <v>0</v>
      </c>
      <c r="V46" s="59">
        <v>0</v>
      </c>
      <c r="W46" s="59">
        <v>0</v>
      </c>
      <c r="X46" s="60">
        <v>0</v>
      </c>
      <c r="Y46" s="61">
        <v>0</v>
      </c>
      <c r="Z46" s="59">
        <v>0</v>
      </c>
      <c r="AA46" s="59">
        <v>0</v>
      </c>
      <c r="AB46" s="59">
        <v>0</v>
      </c>
      <c r="AC46" s="60">
        <v>0</v>
      </c>
      <c r="AD46" s="61">
        <v>0</v>
      </c>
      <c r="AE46" s="59">
        <v>0</v>
      </c>
      <c r="AF46" s="59">
        <v>0</v>
      </c>
      <c r="AG46" s="59">
        <v>0</v>
      </c>
      <c r="AH46" s="60">
        <v>0</v>
      </c>
      <c r="AI46" s="61">
        <v>0</v>
      </c>
      <c r="AJ46" s="59">
        <v>0</v>
      </c>
      <c r="AK46" s="59">
        <v>0</v>
      </c>
      <c r="AL46" s="59">
        <v>0</v>
      </c>
      <c r="AM46" s="60">
        <v>0</v>
      </c>
      <c r="AN46" s="59">
        <v>0</v>
      </c>
      <c r="AO46" s="59">
        <v>0</v>
      </c>
      <c r="AP46" s="59">
        <v>0</v>
      </c>
      <c r="AQ46" s="59">
        <v>0</v>
      </c>
      <c r="AR46" s="59">
        <v>100</v>
      </c>
    </row>
    <row r="47" spans="1:44" ht="14.25" x14ac:dyDescent="0.25">
      <c r="A47" s="5" t="s">
        <v>48</v>
      </c>
    </row>
  </sheetData>
  <mergeCells count="4">
    <mergeCell ref="A1:S1"/>
    <mergeCell ref="A3:A5"/>
    <mergeCell ref="B3:D3"/>
    <mergeCell ref="E3:S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行政院衛生署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100年多重死因分析</dc:title>
  <dc:subject>衛生署中英文網站</dc:subject>
  <dc:creator>行政院衛生署</dc:creator>
  <cp:keywords>100年多重死因分析</cp:keywords>
  <cp:lastModifiedBy>資訊處林文婷</cp:lastModifiedBy>
  <dcterms:created xsi:type="dcterms:W3CDTF">2012-11-23T08:38:51Z</dcterms:created>
  <dcterms:modified xsi:type="dcterms:W3CDTF">2017-05-09T07:35:04Z</dcterms:modified>
  <cp:category>I20</cp:category>
</cp:coreProperties>
</file>